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55"/>
  </bookViews>
  <sheets>
    <sheet name="2020 지방보조사업" sheetId="1" r:id="rId1"/>
  </sheets>
  <definedNames>
    <definedName name="_xlnm._FilterDatabase" localSheetId="0" hidden="1">'2020 지방보조사업'!$A$5:$AA$215</definedName>
    <definedName name="_xlnm.Print_Area" localSheetId="0">'2020 지방보조사업'!$B$1:$AA$217</definedName>
    <definedName name="_xlnm.Print_Titles" localSheetId="0">'2020 지방보조사업'!$3:$4</definedName>
  </definedNames>
  <calcPr calcId="162913"/>
</workbook>
</file>

<file path=xl/calcChain.xml><?xml version="1.0" encoding="utf-8"?>
<calcChain xmlns="http://schemas.openxmlformats.org/spreadsheetml/2006/main">
  <c r="L187" i="1" l="1"/>
  <c r="I187" i="1"/>
  <c r="P48" i="1" l="1"/>
  <c r="L48" i="1"/>
  <c r="I48" i="1"/>
  <c r="L200" i="1" l="1"/>
  <c r="P137" i="1" l="1"/>
  <c r="Q35" i="1"/>
  <c r="P35" i="1"/>
  <c r="O35" i="1" s="1"/>
  <c r="L35" i="1"/>
  <c r="I35" i="1"/>
  <c r="Q34" i="1"/>
  <c r="P34" i="1"/>
  <c r="L34" i="1"/>
  <c r="I34" i="1"/>
  <c r="Q41" i="1"/>
  <c r="P41" i="1"/>
  <c r="O41" i="1"/>
  <c r="L41" i="1"/>
  <c r="I41" i="1"/>
  <c r="Q40" i="1"/>
  <c r="P40" i="1"/>
  <c r="L40" i="1"/>
  <c r="I40" i="1"/>
  <c r="Q39" i="1"/>
  <c r="P39" i="1"/>
  <c r="O39" i="1"/>
  <c r="L39" i="1"/>
  <c r="I39" i="1"/>
  <c r="Q38" i="1"/>
  <c r="P38" i="1"/>
  <c r="L38" i="1"/>
  <c r="I38" i="1"/>
  <c r="Q37" i="1"/>
  <c r="P37" i="1"/>
  <c r="L37" i="1"/>
  <c r="I37" i="1"/>
  <c r="O37" i="1" l="1"/>
  <c r="O40" i="1"/>
  <c r="O34" i="1"/>
  <c r="O38" i="1"/>
  <c r="L176" i="1" l="1"/>
  <c r="Q157" i="1"/>
  <c r="P157" i="1"/>
  <c r="L157" i="1"/>
  <c r="I157" i="1"/>
  <c r="O157" i="1" l="1"/>
  <c r="P148" i="1"/>
  <c r="Q148" i="1"/>
  <c r="P149" i="1"/>
  <c r="Q149" i="1"/>
  <c r="P144" i="1"/>
  <c r="Q144" i="1"/>
  <c r="P145" i="1"/>
  <c r="Q145" i="1"/>
  <c r="P146" i="1"/>
  <c r="Q146" i="1"/>
  <c r="P147" i="1"/>
  <c r="Q147" i="1"/>
  <c r="P150" i="1"/>
  <c r="O145" i="1" l="1"/>
  <c r="O146" i="1"/>
  <c r="O147" i="1"/>
  <c r="O148" i="1"/>
  <c r="O149" i="1"/>
  <c r="O144" i="1"/>
  <c r="O150" i="1"/>
  <c r="L144" i="1"/>
  <c r="L145" i="1"/>
  <c r="L146" i="1"/>
  <c r="L147" i="1"/>
  <c r="L148" i="1"/>
  <c r="L149" i="1"/>
  <c r="L150" i="1"/>
  <c r="L151" i="1"/>
  <c r="I125" i="1" l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L28" i="1" l="1"/>
  <c r="L30" i="1"/>
  <c r="Q50" i="1" l="1"/>
  <c r="P50" i="1"/>
  <c r="L50" i="1"/>
  <c r="I50" i="1"/>
  <c r="O50" i="1" l="1"/>
  <c r="Q48" i="1" l="1"/>
  <c r="O48" i="1" s="1"/>
  <c r="I16" i="1"/>
  <c r="L53" i="1"/>
  <c r="L58" i="1"/>
  <c r="L43" i="1" l="1"/>
  <c r="Q186" i="1" l="1"/>
  <c r="P186" i="1"/>
  <c r="L186" i="1"/>
  <c r="I186" i="1"/>
  <c r="Q189" i="1"/>
  <c r="O186" i="1" l="1"/>
  <c r="Q185" i="1"/>
  <c r="P185" i="1"/>
  <c r="L185" i="1"/>
  <c r="I185" i="1"/>
  <c r="Q187" i="1"/>
  <c r="P187" i="1"/>
  <c r="Q183" i="1"/>
  <c r="P183" i="1"/>
  <c r="L183" i="1"/>
  <c r="I183" i="1"/>
  <c r="Q182" i="1"/>
  <c r="P182" i="1"/>
  <c r="L182" i="1"/>
  <c r="I182" i="1"/>
  <c r="O187" i="1" l="1"/>
  <c r="O183" i="1"/>
  <c r="O185" i="1"/>
  <c r="O182" i="1"/>
  <c r="L33" i="1"/>
  <c r="Q30" i="1"/>
  <c r="P30" i="1"/>
  <c r="I30" i="1"/>
  <c r="Q27" i="1"/>
  <c r="P27" i="1"/>
  <c r="L27" i="1"/>
  <c r="I27" i="1"/>
  <c r="Q28" i="1"/>
  <c r="P28" i="1"/>
  <c r="O28" i="1" s="1"/>
  <c r="I28" i="1"/>
  <c r="L24" i="1"/>
  <c r="L25" i="1"/>
  <c r="L26" i="1"/>
  <c r="Q24" i="1"/>
  <c r="P24" i="1"/>
  <c r="I24" i="1"/>
  <c r="Q25" i="1"/>
  <c r="P25" i="1"/>
  <c r="I25" i="1"/>
  <c r="Q21" i="1"/>
  <c r="P21" i="1"/>
  <c r="L21" i="1"/>
  <c r="I21" i="1"/>
  <c r="Q20" i="1"/>
  <c r="P20" i="1"/>
  <c r="L20" i="1"/>
  <c r="I20" i="1"/>
  <c r="Q19" i="1"/>
  <c r="P19" i="1"/>
  <c r="L19" i="1"/>
  <c r="I19" i="1"/>
  <c r="Q18" i="1"/>
  <c r="P18" i="1"/>
  <c r="L18" i="1"/>
  <c r="I18" i="1"/>
  <c r="Q22" i="1"/>
  <c r="P22" i="1"/>
  <c r="L22" i="1"/>
  <c r="I22" i="1"/>
  <c r="O25" i="1" l="1"/>
  <c r="O30" i="1"/>
  <c r="O27" i="1"/>
  <c r="O24" i="1"/>
  <c r="O22" i="1"/>
  <c r="O21" i="1"/>
  <c r="O20" i="1"/>
  <c r="O19" i="1"/>
  <c r="O18" i="1"/>
  <c r="Q14" i="1" l="1"/>
  <c r="P14" i="1"/>
  <c r="L14" i="1"/>
  <c r="I14" i="1"/>
  <c r="Q13" i="1"/>
  <c r="P13" i="1"/>
  <c r="L13" i="1"/>
  <c r="I13" i="1"/>
  <c r="Q15" i="1"/>
  <c r="P15" i="1"/>
  <c r="L15" i="1"/>
  <c r="I15" i="1"/>
  <c r="O14" i="1" l="1"/>
  <c r="O15" i="1"/>
  <c r="O13" i="1"/>
  <c r="Q8" i="1" l="1"/>
  <c r="P8" i="1"/>
  <c r="L8" i="1"/>
  <c r="I8" i="1"/>
  <c r="Q9" i="1"/>
  <c r="P9" i="1"/>
  <c r="I9" i="1"/>
  <c r="Q7" i="1"/>
  <c r="P7" i="1"/>
  <c r="L7" i="1"/>
  <c r="I7" i="1"/>
  <c r="Q10" i="1"/>
  <c r="P10" i="1"/>
  <c r="L10" i="1"/>
  <c r="I10" i="1"/>
  <c r="O10" i="1" l="1"/>
  <c r="O9" i="1"/>
  <c r="O8" i="1"/>
  <c r="O7" i="1"/>
  <c r="I144" i="1"/>
  <c r="I145" i="1"/>
  <c r="I146" i="1"/>
  <c r="I147" i="1"/>
  <c r="I148" i="1"/>
  <c r="I149" i="1"/>
  <c r="I43" i="1" l="1"/>
  <c r="P43" i="1"/>
  <c r="O43" i="1" s="1"/>
  <c r="I151" i="1"/>
  <c r="P151" i="1"/>
  <c r="O151" i="1" s="1"/>
  <c r="I150" i="1"/>
  <c r="I126" i="1" l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52" i="1"/>
  <c r="I153" i="1"/>
  <c r="I154" i="1"/>
  <c r="I155" i="1"/>
  <c r="I156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4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70" i="1" l="1"/>
  <c r="I69" i="1"/>
  <c r="I68" i="1"/>
  <c r="I67" i="1"/>
  <c r="I66" i="1"/>
  <c r="I65" i="1"/>
  <c r="I64" i="1"/>
  <c r="I63" i="1"/>
  <c r="I62" i="1" l="1"/>
  <c r="I61" i="1"/>
  <c r="I60" i="1"/>
  <c r="I59" i="1"/>
  <c r="I58" i="1"/>
  <c r="I57" i="1"/>
  <c r="I56" i="1"/>
  <c r="I55" i="1"/>
  <c r="I54" i="1"/>
  <c r="I53" i="1"/>
  <c r="I52" i="1"/>
  <c r="I51" i="1"/>
  <c r="I49" i="1"/>
  <c r="I47" i="1"/>
  <c r="I46" i="1"/>
  <c r="I45" i="1"/>
  <c r="I44" i="1"/>
  <c r="I42" i="1"/>
  <c r="I36" i="1"/>
  <c r="I33" i="1"/>
  <c r="I32" i="1"/>
  <c r="I6" i="1"/>
  <c r="I11" i="1"/>
  <c r="I12" i="1"/>
  <c r="I17" i="1"/>
  <c r="P11" i="1" l="1"/>
  <c r="Q11" i="1"/>
  <c r="P12" i="1"/>
  <c r="Q12" i="1"/>
  <c r="P16" i="1"/>
  <c r="Q16" i="1"/>
  <c r="P17" i="1"/>
  <c r="Q17" i="1"/>
  <c r="P23" i="1"/>
  <c r="Q23" i="1"/>
  <c r="P26" i="1"/>
  <c r="Q26" i="1"/>
  <c r="P29" i="1"/>
  <c r="Q29" i="1"/>
  <c r="P31" i="1"/>
  <c r="Q31" i="1"/>
  <c r="P32" i="1"/>
  <c r="Q32" i="1"/>
  <c r="P33" i="1"/>
  <c r="Q33" i="1"/>
  <c r="P36" i="1"/>
  <c r="Q36" i="1"/>
  <c r="P42" i="1"/>
  <c r="Q42" i="1"/>
  <c r="P44" i="1"/>
  <c r="Q44" i="1"/>
  <c r="P45" i="1"/>
  <c r="Q45" i="1"/>
  <c r="P46" i="1"/>
  <c r="Q46" i="1"/>
  <c r="P47" i="1"/>
  <c r="Q47" i="1"/>
  <c r="P49" i="1"/>
  <c r="Q49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P95" i="1"/>
  <c r="Q95" i="1"/>
  <c r="P96" i="1"/>
  <c r="Q96" i="1"/>
  <c r="P97" i="1"/>
  <c r="Q97" i="1"/>
  <c r="P98" i="1"/>
  <c r="Q98" i="1"/>
  <c r="P99" i="1"/>
  <c r="Q99" i="1"/>
  <c r="P100" i="1"/>
  <c r="Q100" i="1"/>
  <c r="P101" i="1"/>
  <c r="Q101" i="1"/>
  <c r="P102" i="1"/>
  <c r="Q102" i="1"/>
  <c r="P103" i="1"/>
  <c r="Q103" i="1"/>
  <c r="P104" i="1"/>
  <c r="Q104" i="1"/>
  <c r="P105" i="1"/>
  <c r="Q105" i="1"/>
  <c r="P106" i="1"/>
  <c r="Q106" i="1"/>
  <c r="P107" i="1"/>
  <c r="Q107" i="1"/>
  <c r="P108" i="1"/>
  <c r="Q108" i="1"/>
  <c r="P109" i="1"/>
  <c r="Q109" i="1"/>
  <c r="P110" i="1"/>
  <c r="Q110" i="1"/>
  <c r="P111" i="1"/>
  <c r="Q111" i="1"/>
  <c r="P112" i="1"/>
  <c r="Q112" i="1"/>
  <c r="P113" i="1"/>
  <c r="Q113" i="1"/>
  <c r="P114" i="1"/>
  <c r="Q114" i="1"/>
  <c r="P115" i="1"/>
  <c r="Q115" i="1"/>
  <c r="P116" i="1"/>
  <c r="Q116" i="1"/>
  <c r="P117" i="1"/>
  <c r="Q117" i="1"/>
  <c r="P118" i="1"/>
  <c r="Q118" i="1"/>
  <c r="P119" i="1"/>
  <c r="Q119" i="1"/>
  <c r="P120" i="1"/>
  <c r="Q120" i="1"/>
  <c r="P121" i="1"/>
  <c r="Q121" i="1"/>
  <c r="P122" i="1"/>
  <c r="Q122" i="1"/>
  <c r="P123" i="1"/>
  <c r="Q123" i="1"/>
  <c r="P124" i="1"/>
  <c r="Q124" i="1"/>
  <c r="P125" i="1"/>
  <c r="Q125" i="1"/>
  <c r="P126" i="1"/>
  <c r="Q126" i="1"/>
  <c r="P127" i="1"/>
  <c r="Q127" i="1"/>
  <c r="P128" i="1"/>
  <c r="Q128" i="1"/>
  <c r="P129" i="1"/>
  <c r="Q129" i="1"/>
  <c r="P130" i="1"/>
  <c r="Q130" i="1"/>
  <c r="P131" i="1"/>
  <c r="Q131" i="1"/>
  <c r="P132" i="1"/>
  <c r="Q132" i="1"/>
  <c r="P133" i="1"/>
  <c r="Q133" i="1"/>
  <c r="P134" i="1"/>
  <c r="Q134" i="1"/>
  <c r="P135" i="1"/>
  <c r="Q135" i="1"/>
  <c r="P136" i="1"/>
  <c r="Q136" i="1"/>
  <c r="Q137" i="1"/>
  <c r="P138" i="1"/>
  <c r="Q138" i="1"/>
  <c r="P139" i="1"/>
  <c r="Q139" i="1"/>
  <c r="P140" i="1"/>
  <c r="Q140" i="1"/>
  <c r="P141" i="1"/>
  <c r="Q141" i="1"/>
  <c r="P142" i="1"/>
  <c r="Q142" i="1"/>
  <c r="P143" i="1"/>
  <c r="Q143" i="1"/>
  <c r="P152" i="1"/>
  <c r="Q152" i="1"/>
  <c r="P153" i="1"/>
  <c r="Q153" i="1"/>
  <c r="P154" i="1"/>
  <c r="Q154" i="1"/>
  <c r="P155" i="1"/>
  <c r="Q155" i="1"/>
  <c r="P156" i="1"/>
  <c r="Q156" i="1"/>
  <c r="P158" i="1"/>
  <c r="Q158" i="1"/>
  <c r="P159" i="1"/>
  <c r="Q159" i="1"/>
  <c r="P160" i="1"/>
  <c r="Q160" i="1"/>
  <c r="P161" i="1"/>
  <c r="Q161" i="1"/>
  <c r="P162" i="1"/>
  <c r="Q162" i="1"/>
  <c r="P163" i="1"/>
  <c r="Q163" i="1"/>
  <c r="P164" i="1"/>
  <c r="Q164" i="1"/>
  <c r="P165" i="1"/>
  <c r="Q165" i="1"/>
  <c r="P166" i="1"/>
  <c r="Q166" i="1"/>
  <c r="P167" i="1"/>
  <c r="Q167" i="1"/>
  <c r="P168" i="1"/>
  <c r="Q168" i="1"/>
  <c r="P169" i="1"/>
  <c r="Q169" i="1"/>
  <c r="P170" i="1"/>
  <c r="Q170" i="1"/>
  <c r="P171" i="1"/>
  <c r="Q171" i="1"/>
  <c r="P172" i="1"/>
  <c r="Q172" i="1"/>
  <c r="P173" i="1"/>
  <c r="Q173" i="1"/>
  <c r="P174" i="1"/>
  <c r="Q174" i="1"/>
  <c r="P175" i="1"/>
  <c r="Q175" i="1"/>
  <c r="P176" i="1"/>
  <c r="Q176" i="1"/>
  <c r="P177" i="1"/>
  <c r="Q177" i="1"/>
  <c r="P178" i="1"/>
  <c r="Q178" i="1"/>
  <c r="P179" i="1"/>
  <c r="Q179" i="1"/>
  <c r="P180" i="1"/>
  <c r="Q180" i="1"/>
  <c r="P181" i="1"/>
  <c r="Q181" i="1"/>
  <c r="P184" i="1"/>
  <c r="Q184" i="1"/>
  <c r="P188" i="1"/>
  <c r="Q188" i="1"/>
  <c r="P189" i="1"/>
  <c r="P190" i="1"/>
  <c r="Q190" i="1"/>
  <c r="P191" i="1"/>
  <c r="Q191" i="1"/>
  <c r="P192" i="1"/>
  <c r="Q192" i="1"/>
  <c r="P193" i="1"/>
  <c r="Q193" i="1"/>
  <c r="P194" i="1"/>
  <c r="Q194" i="1"/>
  <c r="P195" i="1"/>
  <c r="Q195" i="1"/>
  <c r="P196" i="1"/>
  <c r="Q196" i="1"/>
  <c r="P197" i="1"/>
  <c r="Q197" i="1"/>
  <c r="P198" i="1"/>
  <c r="Q198" i="1"/>
  <c r="P199" i="1"/>
  <c r="Q199" i="1"/>
  <c r="P200" i="1"/>
  <c r="Q200" i="1"/>
  <c r="P201" i="1"/>
  <c r="Q201" i="1"/>
  <c r="P202" i="1"/>
  <c r="Q202" i="1"/>
  <c r="P203" i="1"/>
  <c r="Q203" i="1"/>
  <c r="P204" i="1"/>
  <c r="Q204" i="1"/>
  <c r="P205" i="1"/>
  <c r="Q205" i="1"/>
  <c r="P206" i="1"/>
  <c r="Q206" i="1"/>
  <c r="P207" i="1"/>
  <c r="Q207" i="1"/>
  <c r="P208" i="1"/>
  <c r="Q208" i="1"/>
  <c r="P209" i="1"/>
  <c r="Q209" i="1"/>
  <c r="P210" i="1"/>
  <c r="Q210" i="1"/>
  <c r="P211" i="1"/>
  <c r="Q211" i="1"/>
  <c r="P212" i="1"/>
  <c r="Q212" i="1"/>
  <c r="P213" i="1"/>
  <c r="Q213" i="1"/>
  <c r="P214" i="1"/>
  <c r="Q214" i="1"/>
  <c r="P215" i="1"/>
  <c r="Q215" i="1"/>
  <c r="Q6" i="1"/>
  <c r="P6" i="1"/>
  <c r="O128" i="1" l="1"/>
  <c r="J5" i="1"/>
  <c r="K5" i="1"/>
  <c r="M5" i="1"/>
  <c r="N5" i="1"/>
  <c r="P5" i="1"/>
  <c r="Q5" i="1"/>
  <c r="O11" i="1"/>
  <c r="O12" i="1"/>
  <c r="O16" i="1"/>
  <c r="O17" i="1"/>
  <c r="O23" i="1"/>
  <c r="O26" i="1"/>
  <c r="O29" i="1"/>
  <c r="O31" i="1"/>
  <c r="O32" i="1"/>
  <c r="O33" i="1"/>
  <c r="O36" i="1"/>
  <c r="O42" i="1"/>
  <c r="O44" i="1"/>
  <c r="O45" i="1"/>
  <c r="O46" i="1"/>
  <c r="O47" i="1"/>
  <c r="O49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52" i="1"/>
  <c r="O153" i="1"/>
  <c r="O154" i="1"/>
  <c r="O155" i="1"/>
  <c r="O156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4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6" i="1"/>
  <c r="L11" i="1"/>
  <c r="L12" i="1"/>
  <c r="L16" i="1"/>
  <c r="L17" i="1"/>
  <c r="L23" i="1"/>
  <c r="L29" i="1"/>
  <c r="L31" i="1"/>
  <c r="L32" i="1"/>
  <c r="L36" i="1"/>
  <c r="L42" i="1"/>
  <c r="L44" i="1"/>
  <c r="L45" i="1"/>
  <c r="L46" i="1"/>
  <c r="L47" i="1"/>
  <c r="L49" i="1"/>
  <c r="L51" i="1"/>
  <c r="L52" i="1"/>
  <c r="L54" i="1"/>
  <c r="L55" i="1"/>
  <c r="L56" i="1"/>
  <c r="L57" i="1"/>
  <c r="L59" i="1"/>
  <c r="L60" i="1"/>
  <c r="L61" i="1"/>
  <c r="L62" i="1"/>
  <c r="L63" i="1"/>
  <c r="L64" i="1"/>
  <c r="L65" i="1"/>
  <c r="L66" i="1"/>
  <c r="L67" i="1"/>
  <c r="L68" i="1"/>
  <c r="L69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52" i="1"/>
  <c r="L153" i="1"/>
  <c r="L154" i="1"/>
  <c r="L155" i="1"/>
  <c r="L156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7" i="1"/>
  <c r="L178" i="1"/>
  <c r="L179" i="1"/>
  <c r="L180" i="1"/>
  <c r="L181" i="1"/>
  <c r="L184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6" i="1"/>
  <c r="I23" i="1"/>
  <c r="I26" i="1"/>
  <c r="I29" i="1"/>
  <c r="I31" i="1"/>
  <c r="O5" i="1" l="1"/>
  <c r="L5" i="1"/>
  <c r="I5" i="1"/>
</calcChain>
</file>

<file path=xl/sharedStrings.xml><?xml version="1.0" encoding="utf-8"?>
<sst xmlns="http://schemas.openxmlformats.org/spreadsheetml/2006/main" count="2484" uniqueCount="705">
  <si>
    <t>부서명</t>
  </si>
  <si>
    <t>2019</t>
  </si>
  <si>
    <t>잔액</t>
    <phoneticPr fontId="19" type="noConversion"/>
  </si>
  <si>
    <t>회계
년도</t>
    <phoneticPr fontId="19" type="noConversion"/>
  </si>
  <si>
    <t>보조사업자</t>
    <phoneticPr fontId="19" type="noConversion"/>
  </si>
  <si>
    <t>계</t>
    <phoneticPr fontId="19" type="noConversion"/>
  </si>
  <si>
    <t>보조금</t>
    <phoneticPr fontId="19" type="noConversion"/>
  </si>
  <si>
    <t>자부담</t>
    <phoneticPr fontId="19" type="noConversion"/>
  </si>
  <si>
    <t>계</t>
    <phoneticPr fontId="19" type="noConversion"/>
  </si>
  <si>
    <t>자부담</t>
    <phoneticPr fontId="19" type="noConversion"/>
  </si>
  <si>
    <t>보조사업명</t>
    <phoneticPr fontId="19" type="noConversion"/>
  </si>
  <si>
    <t>집행액</t>
    <phoneticPr fontId="19" type="noConversion"/>
  </si>
  <si>
    <t>점수</t>
    <phoneticPr fontId="19" type="noConversion"/>
  </si>
  <si>
    <t>등급</t>
    <phoneticPr fontId="19" type="noConversion"/>
  </si>
  <si>
    <t>연번</t>
    <phoneticPr fontId="19" type="noConversion"/>
  </si>
  <si>
    <t>계</t>
    <phoneticPr fontId="19" type="noConversion"/>
  </si>
  <si>
    <t>최종예산액(추경포함)</t>
    <phoneticPr fontId="19" type="noConversion"/>
  </si>
  <si>
    <t>(단위 : 천원)</t>
    <phoneticPr fontId="19" type="noConversion"/>
  </si>
  <si>
    <t>비고
(기타 부서의견)</t>
    <phoneticPr fontId="19" type="noConversion"/>
  </si>
  <si>
    <t>세출예산 부기명</t>
    <phoneticPr fontId="19" type="noConversion"/>
  </si>
  <si>
    <t>2019회계연도 지방보조사업 성과평가 대상 및 평가결과 총괄표</t>
    <phoneticPr fontId="19" type="noConversion"/>
  </si>
  <si>
    <t>당초 예산편성와 본 성과평가 시 보조금
심의요청서 상에 별도 사업명을 기재,
세출예산 부기명과 동일 시는 -&gt; "좌동"</t>
    <phoneticPr fontId="19" type="noConversion"/>
  </si>
  <si>
    <t>세부사업명</t>
    <phoneticPr fontId="19" type="noConversion"/>
  </si>
  <si>
    <t>통계목명</t>
    <phoneticPr fontId="19" type="noConversion"/>
  </si>
  <si>
    <t>3년 지속사업
유지필요성
평가대상여부</t>
    <phoneticPr fontId="19" type="noConversion"/>
  </si>
  <si>
    <t>범죄피해자 지원센터 운영</t>
  </si>
  <si>
    <t>국민·사회단체 활성화 지원</t>
  </si>
  <si>
    <t>1차 사업부서 평가결과</t>
    <phoneticPr fontId="19" type="noConversion"/>
  </si>
  <si>
    <t>2차 예산부서 평가결과</t>
    <phoneticPr fontId="19" type="noConversion"/>
  </si>
  <si>
    <t>심의위원회 평가결과</t>
    <phoneticPr fontId="19" type="noConversion"/>
  </si>
  <si>
    <t>원안
가결</t>
    <phoneticPr fontId="19" type="noConversion"/>
  </si>
  <si>
    <t>수정
가결</t>
    <phoneticPr fontId="19" type="noConversion"/>
  </si>
  <si>
    <t>유지
필요성</t>
    <phoneticPr fontId="19" type="noConversion"/>
  </si>
  <si>
    <t>유지
필요성</t>
    <phoneticPr fontId="19" type="noConversion"/>
  </si>
  <si>
    <t>○주민자치협의회 워크숍 개최</t>
    <phoneticPr fontId="19" type="noConversion"/>
  </si>
  <si>
    <t>소통감사담당관</t>
    <phoneticPr fontId="19" type="noConversion"/>
  </si>
  <si>
    <t>○범죄피해자 지원센터 운영</t>
    <phoneticPr fontId="19" type="noConversion"/>
  </si>
  <si>
    <t>총무과</t>
    <phoneticPr fontId="19" type="noConversion"/>
  </si>
  <si>
    <t>○새마을회 사업지원(4개 사업)</t>
    <phoneticPr fontId="19" type="noConversion"/>
  </si>
  <si>
    <t>○통장협의회 사업 지원(1개 사업)</t>
    <phoneticPr fontId="19" type="noConversion"/>
  </si>
  <si>
    <t>○바르게살기협의회 사업지원(4개 사업)</t>
    <phoneticPr fontId="19" type="noConversion"/>
  </si>
  <si>
    <t>○바르게살기 여성대회 및 전국대회 참석</t>
    <phoneticPr fontId="19" type="noConversion"/>
  </si>
  <si>
    <t>○한국자유총연맹 태백시지회 사업지원(6개 사업)</t>
    <phoneticPr fontId="19" type="noConversion"/>
  </si>
  <si>
    <t>○대한적십자봉사회 태백지회 사업지원(3개 사업)</t>
    <phoneticPr fontId="19" type="noConversion"/>
  </si>
  <si>
    <t>○민주평화통일 자문회의(3개사업)</t>
    <phoneticPr fontId="19" type="noConversion"/>
  </si>
  <si>
    <t>○재향군인회 태백지회(2개사업)</t>
    <phoneticPr fontId="19" type="noConversion"/>
  </si>
  <si>
    <t>○바르게살기 운영지원</t>
    <phoneticPr fontId="19" type="noConversion"/>
  </si>
  <si>
    <t>○한국자유총연맹 운영지원</t>
    <phoneticPr fontId="19" type="noConversion"/>
  </si>
  <si>
    <t>○민주평화통일자문회의 운영지원</t>
    <phoneticPr fontId="19" type="noConversion"/>
  </si>
  <si>
    <t>○재향군인회 운영지원</t>
    <phoneticPr fontId="19" type="noConversion"/>
  </si>
  <si>
    <t>○새마을회 운영지원</t>
    <phoneticPr fontId="19" type="noConversion"/>
  </si>
  <si>
    <t>○새마을 단체복 및 집기류 구입</t>
    <phoneticPr fontId="19" type="noConversion"/>
  </si>
  <si>
    <t>○새마을지회 사무실 집기 구입</t>
    <phoneticPr fontId="19" type="noConversion"/>
  </si>
  <si>
    <t>사회복지시설법정운영비보조
(307-10)</t>
    <phoneticPr fontId="19" type="noConversion"/>
  </si>
  <si>
    <t>민간경상사업보조
(307-02)</t>
    <phoneticPr fontId="19" type="noConversion"/>
  </si>
  <si>
    <t>민간단체법정운영비보조
(307-03)</t>
    <phoneticPr fontId="19" type="noConversion"/>
  </si>
  <si>
    <t>민간자본사업보조
(402-01)</t>
    <phoneticPr fontId="19" type="noConversion"/>
  </si>
  <si>
    <t>자원봉사센터 운영 지원</t>
    <phoneticPr fontId="19" type="noConversion"/>
  </si>
  <si>
    <t>○태백시 자원봉사센터 운영</t>
    <phoneticPr fontId="19" type="noConversion"/>
  </si>
  <si>
    <t>자원봉사센터사업 운영 지원</t>
    <phoneticPr fontId="19" type="noConversion"/>
  </si>
  <si>
    <t>사회복지사업보조
(307-11)</t>
    <phoneticPr fontId="19" type="noConversion"/>
  </si>
  <si>
    <t>○자원봉사센터 사업운영 지원</t>
    <phoneticPr fontId="19" type="noConversion"/>
  </si>
  <si>
    <t>주민자치위원 역량강화</t>
    <phoneticPr fontId="19" type="noConversion"/>
  </si>
  <si>
    <t>민간행사사업보조
(307-04)</t>
    <phoneticPr fontId="19" type="noConversion"/>
  </si>
  <si>
    <t>태백시 통장 한마음대회 지원</t>
    <phoneticPr fontId="19" type="noConversion"/>
  </si>
  <si>
    <t>○태백시 통장 한마음대회</t>
    <phoneticPr fontId="19" type="noConversion"/>
  </si>
  <si>
    <t>민원교통과</t>
    <phoneticPr fontId="19" type="noConversion"/>
  </si>
  <si>
    <t>대중교통시설 개선지원</t>
    <phoneticPr fontId="19" type="noConversion"/>
  </si>
  <si>
    <t>○대중교통 거리질서 확립 및 행사지원</t>
    <phoneticPr fontId="19" type="noConversion"/>
  </si>
  <si>
    <t>○코로나19 감염 대비 공진 호루라기 지원</t>
    <phoneticPr fontId="19" type="noConversion"/>
  </si>
  <si>
    <t>일자리경제과</t>
    <phoneticPr fontId="19" type="noConversion"/>
  </si>
  <si>
    <t>광업소 사택 주거환경개선</t>
    <phoneticPr fontId="19" type="noConversion"/>
  </si>
  <si>
    <t>○상철암아파트 지붕보수</t>
    <phoneticPr fontId="19" type="noConversion"/>
  </si>
  <si>
    <t>○경동아파트 지붕보수</t>
    <phoneticPr fontId="19" type="noConversion"/>
  </si>
  <si>
    <t>전통시장 안전관리 지원</t>
    <phoneticPr fontId="19" type="noConversion"/>
  </si>
  <si>
    <t>○전통시장 안전요원 배치(자체)</t>
    <phoneticPr fontId="19" type="noConversion"/>
  </si>
  <si>
    <t>전통시장 이용 활성화</t>
    <phoneticPr fontId="19" type="noConversion"/>
  </si>
  <si>
    <t>○전통시장 고객편의시설 관리(2개소)</t>
    <phoneticPr fontId="19" type="noConversion"/>
  </si>
  <si>
    <t>중소기업 활성화지원</t>
    <phoneticPr fontId="19" type="noConversion"/>
  </si>
  <si>
    <t>○박람회 참가 지원</t>
    <phoneticPr fontId="19" type="noConversion"/>
  </si>
  <si>
    <t>○등록공장 물류고용보조금 지원(자체)</t>
    <phoneticPr fontId="19" type="noConversion"/>
  </si>
  <si>
    <t>지역 노사민정 협력 활성화</t>
    <phoneticPr fontId="19" type="noConversion"/>
  </si>
  <si>
    <t>○산재장애인 사회참여사업 보조</t>
    <phoneticPr fontId="19" type="noConversion"/>
  </si>
  <si>
    <t>○노사민정 화합 결의대회</t>
    <phoneticPr fontId="19" type="noConversion"/>
  </si>
  <si>
    <t>○지역주도형 청년일자리사업(자체)</t>
    <phoneticPr fontId="19" type="noConversion"/>
  </si>
  <si>
    <t>지역주도형 청년일자리사업
(지역정착지원형)</t>
    <phoneticPr fontId="19" type="noConversion"/>
  </si>
  <si>
    <t>태백으뜸산품지정업체 지원</t>
    <phoneticPr fontId="19" type="noConversion"/>
  </si>
  <si>
    <t>○태백으뜸산품 지정업체 포장비 지원</t>
    <phoneticPr fontId="19" type="noConversion"/>
  </si>
  <si>
    <t>○관내 청년가업잇기</t>
    <phoneticPr fontId="19" type="noConversion"/>
  </si>
  <si>
    <t>○투자유치기업 물류고용보조금 지원</t>
    <phoneticPr fontId="19" type="noConversion"/>
  </si>
  <si>
    <t>투자ㆍ유치 이전기업 보조금 지원</t>
    <phoneticPr fontId="19" type="noConversion"/>
  </si>
  <si>
    <t>국가유공자 지원</t>
    <phoneticPr fontId="19" type="noConversion"/>
  </si>
  <si>
    <t>주민생활지원과</t>
    <phoneticPr fontId="19" type="noConversion"/>
  </si>
  <si>
    <t>○국가유공단체 사업활동보조(8개소)</t>
    <phoneticPr fontId="19" type="noConversion"/>
  </si>
  <si>
    <t>○국가유공단체 운영비 및 인건비(8개소)</t>
    <phoneticPr fontId="19" type="noConversion"/>
  </si>
  <si>
    <t>○국가유공단체 집기구입비(프린터 구입)</t>
    <phoneticPr fontId="19" type="noConversion"/>
  </si>
  <si>
    <t>기초생활보장기금 관리</t>
    <phoneticPr fontId="19" type="noConversion"/>
  </si>
  <si>
    <t>○자활근로사업단 시설 및 장비보강</t>
    <phoneticPr fontId="19" type="noConversion"/>
  </si>
  <si>
    <t>보건복지전달체계 지원사업</t>
    <phoneticPr fontId="19" type="noConversion"/>
  </si>
  <si>
    <t>○반지-씽씽 종합돌봄체계 운영</t>
    <phoneticPr fontId="19" type="noConversion"/>
  </si>
  <si>
    <t>사회복지협의회 운영지원</t>
    <phoneticPr fontId="19" type="noConversion"/>
  </si>
  <si>
    <t>○태백사회복지대회 지원</t>
    <phoneticPr fontId="19" type="noConversion"/>
  </si>
  <si>
    <t>○사회복지협의회 운영(자체)</t>
    <phoneticPr fontId="19" type="noConversion"/>
  </si>
  <si>
    <t>지역사회보장협의체 운영</t>
    <phoneticPr fontId="19" type="noConversion"/>
  </si>
  <si>
    <t>○지역사회보장협의체 활성화(운영비 및 인건비)[자체]</t>
    <phoneticPr fontId="19" type="noConversion"/>
  </si>
  <si>
    <t>지역사회복지대회 지원</t>
    <phoneticPr fontId="19" type="noConversion"/>
  </si>
  <si>
    <t>○지역사회보장협의체 지역대회</t>
    <phoneticPr fontId="19" type="noConversion"/>
  </si>
  <si>
    <t>푸드뱅크 운영 지원</t>
    <phoneticPr fontId="19" type="noConversion"/>
  </si>
  <si>
    <t>○푸드뱅크 사업 지원</t>
    <phoneticPr fontId="19" type="noConversion"/>
  </si>
  <si>
    <t>현충일 행사</t>
    <phoneticPr fontId="19" type="noConversion"/>
  </si>
  <si>
    <t>○현충일 행사 유가족 및 참가자 급식 지원</t>
    <phoneticPr fontId="19" type="noConversion"/>
  </si>
  <si>
    <t>개인운영신고시설 지원</t>
    <phoneticPr fontId="19" type="noConversion"/>
  </si>
  <si>
    <t>○개인운영신고시설 운영지원(자체)</t>
    <phoneticPr fontId="19" type="noConversion"/>
  </si>
  <si>
    <t>결혼이민자 직업교육 지원</t>
    <phoneticPr fontId="19" type="noConversion"/>
  </si>
  <si>
    <t>○결혼이민자 직업교육 지원</t>
    <phoneticPr fontId="19" type="noConversion"/>
  </si>
  <si>
    <t>경로당 운영 활성화 지원</t>
    <phoneticPr fontId="19" type="noConversion"/>
  </si>
  <si>
    <t>○강원도 발표대회 지원</t>
    <phoneticPr fontId="19" type="noConversion"/>
  </si>
  <si>
    <t>○경로당 순회 프로그램 관리자지원(자체)</t>
    <phoneticPr fontId="19" type="noConversion"/>
  </si>
  <si>
    <t>경로식당 무료급식</t>
    <phoneticPr fontId="19" type="noConversion"/>
  </si>
  <si>
    <t>노인종합복지관 운영</t>
    <phoneticPr fontId="19" type="noConversion"/>
  </si>
  <si>
    <t>공립어린이집 차량구입비 지원</t>
    <phoneticPr fontId="19" type="noConversion"/>
  </si>
  <si>
    <t>노인일자리 창출 지원</t>
    <phoneticPr fontId="19" type="noConversion"/>
  </si>
  <si>
    <t>○노인복지관 운영지원(인건비 및 운영비)</t>
    <phoneticPr fontId="19" type="noConversion"/>
  </si>
  <si>
    <t>○경로식당 무료급식</t>
    <phoneticPr fontId="19" type="noConversion"/>
  </si>
  <si>
    <t>○공립어린이집 차량구입비 지원(2개소)</t>
    <phoneticPr fontId="19" type="noConversion"/>
  </si>
  <si>
    <t>○노인일자리사업 운영 인건비(1명)</t>
    <phoneticPr fontId="19" type="noConversion"/>
  </si>
  <si>
    <t>○노인복지관 시설장비 유지비</t>
    <phoneticPr fontId="19" type="noConversion"/>
  </si>
  <si>
    <t>○노인복지관 사업지원</t>
    <phoneticPr fontId="19" type="noConversion"/>
  </si>
  <si>
    <t>노인회 지회 운영</t>
    <phoneticPr fontId="19" type="noConversion"/>
  </si>
  <si>
    <t>○노인회 지회 운영(인건비 및 운영비)</t>
    <phoneticPr fontId="19" type="noConversion"/>
  </si>
  <si>
    <t>노후 사회참여 프로그램 지원</t>
    <phoneticPr fontId="19" type="noConversion"/>
  </si>
  <si>
    <t>○노인교실 및 경로대학 운영지원(자체)</t>
    <phoneticPr fontId="19" type="noConversion"/>
  </si>
  <si>
    <t>농어촌소재 법인 어린이집 지원(어린이집 지원)</t>
    <phoneticPr fontId="19" type="noConversion"/>
  </si>
  <si>
    <t>○농어촌소재 법인 어린이집 지원(자체)</t>
    <phoneticPr fontId="19" type="noConversion"/>
  </si>
  <si>
    <t>누리과정 보육료 지원</t>
    <phoneticPr fontId="19" type="noConversion"/>
  </si>
  <si>
    <t>○누리과정 특별활동비 지원</t>
    <phoneticPr fontId="19" type="noConversion"/>
  </si>
  <si>
    <t>다문화가족 행복나눔 문화탐방지원</t>
    <phoneticPr fontId="19" type="noConversion"/>
  </si>
  <si>
    <t>○다문화가족 행복나눔 문화탐방지원</t>
    <phoneticPr fontId="19" type="noConversion"/>
  </si>
  <si>
    <t>보육시설 종사자 처우개선 지원</t>
    <phoneticPr fontId="19" type="noConversion"/>
  </si>
  <si>
    <t>다함께돌봄센터 운영비</t>
    <phoneticPr fontId="19" type="noConversion"/>
  </si>
  <si>
    <t>○다함께돌봄센터 추가운영비</t>
    <phoneticPr fontId="19" type="noConversion"/>
  </si>
  <si>
    <t>보육시설 운영수준 향상 지원</t>
    <phoneticPr fontId="19" type="noConversion"/>
  </si>
  <si>
    <t>○벽지어린이집 운영비 지원</t>
    <phoneticPr fontId="19" type="noConversion"/>
  </si>
  <si>
    <t>○민간 가정어린이집 취사부 인건비 지원</t>
    <phoneticPr fontId="19" type="noConversion"/>
  </si>
  <si>
    <t>○어린이집 보육교사 장기근속수당 지원</t>
    <phoneticPr fontId="19" type="noConversion"/>
  </si>
  <si>
    <t>사회복지사업 운영 활성화</t>
    <phoneticPr fontId="19" type="noConversion"/>
  </si>
  <si>
    <t>○장애인단체 운영비(2개단체)</t>
    <phoneticPr fontId="19" type="noConversion"/>
  </si>
  <si>
    <t>○여성단체협의회 운영 보조</t>
    <phoneticPr fontId="19" type="noConversion"/>
  </si>
  <si>
    <t>○장애인단체 복지증진사업(7개단체 11개사업)</t>
    <phoneticPr fontId="19" type="noConversion"/>
  </si>
  <si>
    <t>○여성단체협의회 복지증진사업(2개사업)</t>
    <phoneticPr fontId="19" type="noConversion"/>
  </si>
  <si>
    <t>○청소년활동 진흥사업(3개단체 3개사업)</t>
    <phoneticPr fontId="19" type="noConversion"/>
  </si>
  <si>
    <t>○지역아동센터 진흥사업(2개사업)</t>
    <phoneticPr fontId="19" type="noConversion"/>
  </si>
  <si>
    <t>시니어클럽 설치 운영</t>
    <phoneticPr fontId="19" type="noConversion"/>
  </si>
  <si>
    <t>○시니어클럽 운영(인건비, 운영비)</t>
    <phoneticPr fontId="19" type="noConversion"/>
  </si>
  <si>
    <t>아동복지시설 지원</t>
    <phoneticPr fontId="19" type="noConversion"/>
  </si>
  <si>
    <t>○아동복지시설 종사자 처우개선비(그룹홈)</t>
    <phoneticPr fontId="19" type="noConversion"/>
  </si>
  <si>
    <t>○아동복지시설 종사자 처우개선비(지역아동센터)</t>
    <phoneticPr fontId="19" type="noConversion"/>
  </si>
  <si>
    <t>어린이집 급간식비 지원</t>
    <phoneticPr fontId="19" type="noConversion"/>
  </si>
  <si>
    <t>○어린이집 급간식비 지원</t>
    <phoneticPr fontId="19" type="noConversion"/>
  </si>
  <si>
    <t>어린이집 기능보강</t>
    <phoneticPr fontId="19" type="noConversion"/>
  </si>
  <si>
    <t>○수어통역센터 운영지원(인건비 및 운영비)</t>
    <phoneticPr fontId="19" type="noConversion"/>
  </si>
  <si>
    <t>○태백이동지원센터 운영지원(인건비 및 운영비)</t>
    <phoneticPr fontId="19" type="noConversion"/>
  </si>
  <si>
    <t>○장애인주간보호센터 운영지원(인건비 및 운영비)</t>
    <phoneticPr fontId="19" type="noConversion"/>
  </si>
  <si>
    <t>○어린이집 기능보강(개보수)(자체)</t>
    <phoneticPr fontId="19" type="noConversion"/>
  </si>
  <si>
    <t>어린이집 장난감 소독비 지원</t>
    <phoneticPr fontId="19" type="noConversion"/>
  </si>
  <si>
    <t>○어린이집 장난감 소독비 지원</t>
    <phoneticPr fontId="19" type="noConversion"/>
  </si>
  <si>
    <t>어린이집 환경정비 지원</t>
    <phoneticPr fontId="19" type="noConversion"/>
  </si>
  <si>
    <t>○보육시설 환경정비 보조</t>
    <phoneticPr fontId="19" type="noConversion"/>
  </si>
  <si>
    <t>장애인 가족 지원</t>
    <phoneticPr fontId="19" type="noConversion"/>
  </si>
  <si>
    <t>○장애인 가족 지원사업 추진</t>
    <phoneticPr fontId="19" type="noConversion"/>
  </si>
  <si>
    <t>장애인 지역사회재활시설 운영지원</t>
    <phoneticPr fontId="19" type="noConversion"/>
  </si>
  <si>
    <t>장애인단체 행사지원</t>
    <phoneticPr fontId="19" type="noConversion"/>
  </si>
  <si>
    <t>○제25회 장애인 하계캠프 참가</t>
    <phoneticPr fontId="19" type="noConversion"/>
  </si>
  <si>
    <t>○강원도 시각장애인 한마음 캠프</t>
    <phoneticPr fontId="19" type="noConversion"/>
  </si>
  <si>
    <t>○태백시 장애인단체 총연합회 하계 수련회</t>
    <phoneticPr fontId="19" type="noConversion"/>
  </si>
  <si>
    <t>○한국 장애인정보화협회 하계 수련회</t>
    <phoneticPr fontId="19" type="noConversion"/>
  </si>
  <si>
    <t>장애인복지관 운영지원</t>
    <phoneticPr fontId="19" type="noConversion"/>
  </si>
  <si>
    <t>○장애인종합복지관 운영지원(인건비, 운영비, 유지비)</t>
    <phoneticPr fontId="19" type="noConversion"/>
  </si>
  <si>
    <t>○장애인 종합복지관 사업비</t>
    <phoneticPr fontId="19" type="noConversion"/>
  </si>
  <si>
    <t>장애인의날 행사</t>
    <phoneticPr fontId="19" type="noConversion"/>
  </si>
  <si>
    <t>○제40회 장애인의 날 행사</t>
    <phoneticPr fontId="19" type="noConversion"/>
  </si>
  <si>
    <t>장애인직업재활시설 기능보강</t>
    <phoneticPr fontId="19" type="noConversion"/>
  </si>
  <si>
    <t>○태백 장애인 근로보호작업장 출퇴근차량 구입</t>
    <phoneticPr fontId="19" type="noConversion"/>
  </si>
  <si>
    <t>장애인직업재활시설 운영지원</t>
    <phoneticPr fontId="19" type="noConversion"/>
  </si>
  <si>
    <t>○장애인근로사업장 운영지원(인건비 및 운영비)</t>
    <phoneticPr fontId="19" type="noConversion"/>
  </si>
  <si>
    <t>○장애인보호작업장 운영지원(인건비 및 운영비)</t>
    <phoneticPr fontId="19" type="noConversion"/>
  </si>
  <si>
    <t>○직업재활시설 유지 보수(장애인근로사업장)</t>
    <phoneticPr fontId="19" type="noConversion"/>
  </si>
  <si>
    <t>○직업재활시설 유지 보수(장애인보호작업장)</t>
    <phoneticPr fontId="19" type="noConversion"/>
  </si>
  <si>
    <t>장애인특별운송사업 지원</t>
    <phoneticPr fontId="19" type="noConversion"/>
  </si>
  <si>
    <t>○장애인 특별 운송사업(인건비 및 차량비)</t>
    <phoneticPr fontId="19" type="noConversion"/>
  </si>
  <si>
    <t>장애인편의시설지원센터 운영</t>
    <phoneticPr fontId="19" type="noConversion"/>
  </si>
  <si>
    <t>○장애인 편의시설지원센터 운영</t>
    <phoneticPr fontId="19" type="noConversion"/>
  </si>
  <si>
    <t>○저소득 재가노인 식사배달</t>
    <phoneticPr fontId="19" type="noConversion"/>
  </si>
  <si>
    <t>저소득 재가노인 식사배달사업</t>
    <phoneticPr fontId="19" type="noConversion"/>
  </si>
  <si>
    <t>지역아동센터 운영 활성화 지원</t>
    <phoneticPr fontId="19" type="noConversion"/>
  </si>
  <si>
    <t>○지역아동센터 추가운영비 지원(전액시비)</t>
    <phoneticPr fontId="19" type="noConversion"/>
  </si>
  <si>
    <t>진폐재해 복지증진 지원 사업</t>
    <phoneticPr fontId="19" type="noConversion"/>
  </si>
  <si>
    <t>○광산진폐권익연대 태백시지부 상담사업</t>
    <phoneticPr fontId="19" type="noConversion"/>
  </si>
  <si>
    <t>○진폐재해자를 위한 이동서비스 제공(2개단체)</t>
    <phoneticPr fontId="19" type="noConversion"/>
  </si>
  <si>
    <t>진폐재해순직자 추모사업</t>
    <phoneticPr fontId="19" type="noConversion"/>
  </si>
  <si>
    <t>○진폐재해자의 날 행사 보조</t>
    <phoneticPr fontId="19" type="noConversion"/>
  </si>
  <si>
    <t>청소년 활동 지원</t>
    <phoneticPr fontId="19" type="noConversion"/>
  </si>
  <si>
    <t>○청소년 어울마당 운영</t>
    <phoneticPr fontId="19" type="noConversion"/>
  </si>
  <si>
    <t>○청소년 영어캠프 운영</t>
    <phoneticPr fontId="19" type="noConversion"/>
  </si>
  <si>
    <t>평화의 소녀상 건립비</t>
    <phoneticPr fontId="19" type="noConversion"/>
  </si>
  <si>
    <t>○평화의 소녀상 건립비</t>
    <phoneticPr fontId="19" type="noConversion"/>
  </si>
  <si>
    <t>사회복지과</t>
    <phoneticPr fontId="19" type="noConversion"/>
  </si>
  <si>
    <t>문화관광과</t>
    <phoneticPr fontId="19" type="noConversion"/>
  </si>
  <si>
    <t>문화예술활동 활성화</t>
    <phoneticPr fontId="19" type="noConversion"/>
  </si>
  <si>
    <t>시민을 위한 주말문화행사</t>
    <phoneticPr fontId="19" type="noConversion"/>
  </si>
  <si>
    <t>시민초청 합창연주회</t>
    <phoneticPr fontId="19" type="noConversion"/>
  </si>
  <si>
    <t>지방문화원 사업 활동 지원</t>
    <phoneticPr fontId="19" type="noConversion"/>
  </si>
  <si>
    <t>눈꽃등반 대회 및 전국대학생 눈조각 경연대회</t>
    <phoneticPr fontId="19" type="noConversion"/>
  </si>
  <si>
    <t>○눈꽃등반 대회 및 전국대학생 눈조각 경연대회</t>
    <phoneticPr fontId="19" type="noConversion"/>
  </si>
  <si>
    <t>○문화예술단체 지역문화 진흥사업 보조</t>
    <phoneticPr fontId="19" type="noConversion"/>
  </si>
  <si>
    <t>○예술총연합회 태백지부 운영비 보조</t>
    <phoneticPr fontId="19" type="noConversion"/>
  </si>
  <si>
    <t>○벽화그리기 공모전</t>
    <phoneticPr fontId="19" type="noConversion"/>
  </si>
  <si>
    <t>○시민을 위한 주말 문화예술행사</t>
    <phoneticPr fontId="19" type="noConversion"/>
  </si>
  <si>
    <t>○시민초청 합창연주회</t>
    <phoneticPr fontId="19" type="noConversion"/>
  </si>
  <si>
    <t>자연유산 민속행사 지원(한강발원제)</t>
    <phoneticPr fontId="19" type="noConversion"/>
  </si>
  <si>
    <t>○자연유산 민속행사지원(한강발원제)(자체)</t>
    <phoneticPr fontId="19" type="noConversion"/>
  </si>
  <si>
    <t>○문화원 사업활동 지원</t>
    <phoneticPr fontId="19" type="noConversion"/>
  </si>
  <si>
    <t>○문화원 운영비</t>
    <phoneticPr fontId="19" type="noConversion"/>
  </si>
  <si>
    <t>철쭉제 대체축제 개발</t>
    <phoneticPr fontId="19" type="noConversion"/>
  </si>
  <si>
    <t>○태백산 철쭉제 전국등반대회 등</t>
    <phoneticPr fontId="19" type="noConversion"/>
  </si>
  <si>
    <t>태백 민속예술단 운영지원</t>
    <phoneticPr fontId="19" type="noConversion"/>
  </si>
  <si>
    <t>○갈풀썰이 및 사시랭이 계승보존</t>
    <phoneticPr fontId="19" type="noConversion"/>
  </si>
  <si>
    <t>태백관광전국사진공모전</t>
    <phoneticPr fontId="19" type="noConversion"/>
  </si>
  <si>
    <t>○태백관광전국사진공모전</t>
    <phoneticPr fontId="19" type="noConversion"/>
  </si>
  <si>
    <t>생활체육지도자 배치</t>
    <phoneticPr fontId="19" type="noConversion"/>
  </si>
  <si>
    <t>○생활체육지도자 배치</t>
    <phoneticPr fontId="19" type="noConversion"/>
  </si>
  <si>
    <t>어르신 체육활동 지원</t>
    <phoneticPr fontId="19" type="noConversion"/>
  </si>
  <si>
    <t>○어르신 체육활동 지원</t>
    <phoneticPr fontId="19" type="noConversion"/>
  </si>
  <si>
    <t>엘리트체육 활성화 지원</t>
    <phoneticPr fontId="19" type="noConversion"/>
  </si>
  <si>
    <t>유소년 체육교실 운영</t>
    <phoneticPr fontId="19" type="noConversion"/>
  </si>
  <si>
    <t>체육회 운영 지원</t>
    <phoneticPr fontId="19" type="noConversion"/>
  </si>
  <si>
    <t>○태백시체육회장 선거비용</t>
    <phoneticPr fontId="19" type="noConversion"/>
  </si>
  <si>
    <t>○태백시체육회 급여 및 체육회 활성화 업무추진 지원</t>
    <phoneticPr fontId="19" type="noConversion"/>
  </si>
  <si>
    <t>○체육회 사무실 물품구입비 지원</t>
    <phoneticPr fontId="19" type="noConversion"/>
  </si>
  <si>
    <t>2020 KOREA DRAG GRAND PRIX 대회 개최</t>
    <phoneticPr fontId="19" type="noConversion"/>
  </si>
  <si>
    <t>○2020 KOREA DRAG GRAND PRIX 대회</t>
    <phoneticPr fontId="19" type="noConversion"/>
  </si>
  <si>
    <t>2020 국무총리배 세계바둑대회</t>
    <phoneticPr fontId="19" type="noConversion"/>
  </si>
  <si>
    <t>○2020 국무총리배 세계바둑대회</t>
    <phoneticPr fontId="19" type="noConversion"/>
  </si>
  <si>
    <t>2020 태백모터스포츠 페스티벌 개최</t>
    <phoneticPr fontId="19" type="noConversion"/>
  </si>
  <si>
    <t>○태백모터스포츠 페스티벌 개최</t>
    <phoneticPr fontId="19" type="noConversion"/>
  </si>
  <si>
    <t>2020 태백시장컵 스피드레이싱 대회 개최</t>
    <phoneticPr fontId="19" type="noConversion"/>
  </si>
  <si>
    <t>○2020 태백시장컵 스피드레이싱 대회 개최</t>
    <phoneticPr fontId="19" type="noConversion"/>
  </si>
  <si>
    <t>강원도 유소년 클럽 축구대회(U-7) 개최</t>
    <phoneticPr fontId="19" type="noConversion"/>
  </si>
  <si>
    <t>○강원도 유소년 클럽 축구대회(U-7) 개최</t>
    <phoneticPr fontId="19" type="noConversion"/>
  </si>
  <si>
    <t>강원자전거 대행진</t>
    <phoneticPr fontId="19" type="noConversion"/>
  </si>
  <si>
    <t>○강원 자전거 및 걷기 대행진 개최</t>
    <phoneticPr fontId="19" type="noConversion"/>
  </si>
  <si>
    <t>문화체육관광부장관기 전국 남여 중고 태권도대회</t>
    <phoneticPr fontId="19" type="noConversion"/>
  </si>
  <si>
    <t>○제31회 문화체육관광부장관기 전국 남여 중고 태권도대회</t>
    <phoneticPr fontId="19" type="noConversion"/>
  </si>
  <si>
    <t>삼일절기념 건강달리기대회</t>
    <phoneticPr fontId="19" type="noConversion"/>
  </si>
  <si>
    <t>○삼일절기념 건강달리기대회 개최</t>
    <phoneticPr fontId="19" type="noConversion"/>
  </si>
  <si>
    <t>시장기 생활체육대회</t>
    <phoneticPr fontId="19" type="noConversion"/>
  </si>
  <si>
    <t>○태백시장기 등 생활체육대회 개최</t>
    <phoneticPr fontId="19" type="noConversion"/>
  </si>
  <si>
    <t>양대강발원지잇기 시민건강달리기 대회</t>
    <phoneticPr fontId="19" type="noConversion"/>
  </si>
  <si>
    <t>○양대강발원지잇기 건강달리기대회 개최</t>
    <phoneticPr fontId="19" type="noConversion"/>
  </si>
  <si>
    <t>장애인 생활체육대회</t>
    <phoneticPr fontId="19" type="noConversion"/>
  </si>
  <si>
    <t>○장애인 생활체육대회 참가</t>
    <phoneticPr fontId="19" type="noConversion"/>
  </si>
  <si>
    <t>전국 단체대항 태권도 대회</t>
    <phoneticPr fontId="19" type="noConversion"/>
  </si>
  <si>
    <t>○제50회 대한태권도협회장기 전국 단체대항 태권도대회</t>
    <phoneticPr fontId="19" type="noConversion"/>
  </si>
  <si>
    <t>전국 및 도단위 생활체육대회</t>
    <phoneticPr fontId="19" type="noConversion"/>
  </si>
  <si>
    <t>○전국 및 도단위 생활체육대회 참가</t>
    <phoneticPr fontId="19" type="noConversion"/>
  </si>
  <si>
    <t>전국 및 도단위 엘리트체육대회 참가</t>
    <phoneticPr fontId="19" type="noConversion"/>
  </si>
  <si>
    <t>○엘리트체육대회 참가</t>
    <phoneticPr fontId="19" type="noConversion"/>
  </si>
  <si>
    <t>전국 추계 대학축구 연맹전</t>
    <phoneticPr fontId="19" type="noConversion"/>
  </si>
  <si>
    <t>○제56회 전국 추계 대학축구 연맹전</t>
    <phoneticPr fontId="19" type="noConversion"/>
  </si>
  <si>
    <t>태백리틀챔피언스 디비전컵 축구대회</t>
    <phoneticPr fontId="19" type="noConversion"/>
  </si>
  <si>
    <t>○2020 태백 리틀챔피언스 축구대회</t>
    <phoneticPr fontId="19" type="noConversion"/>
  </si>
  <si>
    <t>태백산 산상바둑대회</t>
    <phoneticPr fontId="19" type="noConversion"/>
  </si>
  <si>
    <t>○태백산 산상바둑대회 개최</t>
    <phoneticPr fontId="19" type="noConversion"/>
  </si>
  <si>
    <t>태백산기 전국 종합 핸드볼대회</t>
    <phoneticPr fontId="19" type="noConversion"/>
  </si>
  <si>
    <t>○제17회 태백산기 전국 종합 핸드볼대회</t>
    <phoneticPr fontId="19" type="noConversion"/>
  </si>
  <si>
    <t>태백산배 생활체육 탁구대회</t>
    <phoneticPr fontId="19" type="noConversion"/>
  </si>
  <si>
    <t>○태백산배 생활체육 탁구대회 개최</t>
    <phoneticPr fontId="19" type="noConversion"/>
  </si>
  <si>
    <t>태백산배 전국 남여 중고 배구대회</t>
    <phoneticPr fontId="19" type="noConversion"/>
  </si>
  <si>
    <t>○2020 태백산배 전국 남여 중고 배구대회</t>
    <phoneticPr fontId="19" type="noConversion"/>
  </si>
  <si>
    <t>태백산배 전국동호인 테니스대회</t>
    <phoneticPr fontId="19" type="noConversion"/>
  </si>
  <si>
    <t>○태백산배 전국동호인 테니스대회 개최</t>
    <phoneticPr fontId="19" type="noConversion"/>
  </si>
  <si>
    <t>태백산컵 SBS 여자프로볼링 대회</t>
    <phoneticPr fontId="19" type="noConversion"/>
  </si>
  <si>
    <t>○2020 태백산컵 SBS 여자 프로볼링대회</t>
    <phoneticPr fontId="19" type="noConversion"/>
  </si>
  <si>
    <t>스포츠레저과</t>
    <phoneticPr fontId="19" type="noConversion"/>
  </si>
  <si>
    <t>지역소방지원</t>
    <phoneticPr fontId="19" type="noConversion"/>
  </si>
  <si>
    <t>주민자율방범대 운영지원</t>
    <phoneticPr fontId="19" type="noConversion"/>
  </si>
  <si>
    <t>○의용소방대 시민안전지킴이 사업</t>
    <phoneticPr fontId="19" type="noConversion"/>
  </si>
  <si>
    <t>○의용소방기술경연대회</t>
    <phoneticPr fontId="19" type="noConversion"/>
  </si>
  <si>
    <t>○태백시 자율방범대 직무경진대회</t>
    <phoneticPr fontId="19" type="noConversion"/>
  </si>
  <si>
    <t>재난관리과</t>
    <phoneticPr fontId="19" type="noConversion"/>
  </si>
  <si>
    <t>도시재생과</t>
    <phoneticPr fontId="19" type="noConversion"/>
  </si>
  <si>
    <t>황지 도시재생 뉴딜사업 공모</t>
    <phoneticPr fontId="19" type="noConversion"/>
  </si>
  <si>
    <t>○주민공모사업 지원비</t>
    <phoneticPr fontId="19" type="noConversion"/>
  </si>
  <si>
    <t>환경과</t>
    <phoneticPr fontId="19" type="noConversion"/>
  </si>
  <si>
    <t>환경단체 육성</t>
    <phoneticPr fontId="19" type="noConversion"/>
  </si>
  <si>
    <t>○청소.환경분야 민간경상사업보조</t>
    <phoneticPr fontId="19" type="noConversion"/>
  </si>
  <si>
    <t>○태백지속가능발전협의회 법정운영비 보조</t>
    <phoneticPr fontId="19" type="noConversion"/>
  </si>
  <si>
    <t>차 없는 거리 문화행사</t>
    <phoneticPr fontId="19" type="noConversion"/>
  </si>
  <si>
    <t>○차 없는 거리 문화행사 지원</t>
    <phoneticPr fontId="19" type="noConversion"/>
  </si>
  <si>
    <t>건축지적과</t>
    <phoneticPr fontId="19" type="noConversion"/>
  </si>
  <si>
    <t>공동주택 주거지원</t>
    <phoneticPr fontId="19" type="noConversion"/>
  </si>
  <si>
    <t>○공동주택 지원</t>
    <phoneticPr fontId="19" type="noConversion"/>
  </si>
  <si>
    <t>보건소</t>
    <phoneticPr fontId="19" type="noConversion"/>
  </si>
  <si>
    <t>취약지 응급의료기관 운영지원</t>
    <phoneticPr fontId="19" type="noConversion"/>
  </si>
  <si>
    <t>○지역응급의료기관 지원사업</t>
    <phoneticPr fontId="19" type="noConversion"/>
  </si>
  <si>
    <t>꿀벌사육농가 경영안정 지원</t>
    <phoneticPr fontId="19" type="noConversion"/>
  </si>
  <si>
    <t>○양봉기자재 지원사업</t>
    <phoneticPr fontId="19" type="noConversion"/>
  </si>
  <si>
    <t>농업기술센터</t>
    <phoneticPr fontId="19" type="noConversion"/>
  </si>
  <si>
    <t>농업인 교육 및 단체 육성</t>
    <phoneticPr fontId="19" type="noConversion"/>
  </si>
  <si>
    <t>○태백시 농업인 화합 한마당 행사지원</t>
    <phoneticPr fontId="19" type="noConversion"/>
  </si>
  <si>
    <t>농업인 화합과 성과의 장</t>
    <phoneticPr fontId="19" type="noConversion"/>
  </si>
  <si>
    <t>○농업인 화합과 성과의 창</t>
    <phoneticPr fontId="19" type="noConversion"/>
  </si>
  <si>
    <t>농작물 생산기반 및 상품화 사업</t>
    <phoneticPr fontId="19" type="noConversion"/>
  </si>
  <si>
    <t>○태백오미자 소득 안정화</t>
    <phoneticPr fontId="19" type="noConversion"/>
  </si>
  <si>
    <t>○친환경 농자재 지원</t>
    <phoneticPr fontId="19" type="noConversion"/>
  </si>
  <si>
    <t>○오이 생산환경 개선</t>
    <phoneticPr fontId="19" type="noConversion"/>
  </si>
  <si>
    <t>○쪽파 생산단지 조성</t>
    <phoneticPr fontId="19" type="noConversion"/>
  </si>
  <si>
    <t>○라디치오 생산단지 조성</t>
    <phoneticPr fontId="19" type="noConversion"/>
  </si>
  <si>
    <t>○과수 농가 우분 지원사업</t>
    <phoneticPr fontId="19" type="noConversion"/>
  </si>
  <si>
    <t>농촌마을 공동체사업 지원</t>
    <phoneticPr fontId="19" type="noConversion"/>
  </si>
  <si>
    <t>○농촌마을 공동체 지원사업</t>
    <phoneticPr fontId="19" type="noConversion"/>
  </si>
  <si>
    <t>산란계농가 난좌구입 지원</t>
    <phoneticPr fontId="19" type="noConversion"/>
  </si>
  <si>
    <t>○산란계농가 난좌구입 지원</t>
    <phoneticPr fontId="19" type="noConversion"/>
  </si>
  <si>
    <t>유망작목 비닐하우스 지원 사업</t>
    <phoneticPr fontId="19" type="noConversion"/>
  </si>
  <si>
    <t>○유망작목 비닐하우스 지원 사업</t>
    <phoneticPr fontId="19" type="noConversion"/>
  </si>
  <si>
    <t>○산채류 재배농가 지원(건조기 지원)</t>
    <phoneticPr fontId="19" type="noConversion"/>
  </si>
  <si>
    <t>조사료 재배 생산비 지원</t>
    <phoneticPr fontId="19" type="noConversion"/>
  </si>
  <si>
    <t>○조사료 재배 생산비 지원</t>
    <phoneticPr fontId="19" type="noConversion"/>
  </si>
  <si>
    <t>지역 소득작목 육성</t>
    <phoneticPr fontId="19" type="noConversion"/>
  </si>
  <si>
    <t>청년 농업인 힐링사업 기반조성</t>
    <phoneticPr fontId="19" type="noConversion"/>
  </si>
  <si>
    <t>○청년 농업인 힐링사업 기반 조성</t>
    <phoneticPr fontId="19" type="noConversion"/>
  </si>
  <si>
    <t>축산농가 경영개선 지원사업</t>
    <phoneticPr fontId="19" type="noConversion"/>
  </si>
  <si>
    <t>○HACCP 및 등급율향상 지원</t>
    <phoneticPr fontId="19" type="noConversion"/>
  </si>
  <si>
    <t>○축산농가 도우미지원</t>
    <phoneticPr fontId="19" type="noConversion"/>
  </si>
  <si>
    <t>축산농가 톱밥 지원</t>
    <phoneticPr fontId="19" type="noConversion"/>
  </si>
  <si>
    <t>○축산농가 톱밥지원</t>
    <phoneticPr fontId="19" type="noConversion"/>
  </si>
  <si>
    <t>태백한우 명품화사업</t>
    <phoneticPr fontId="19" type="noConversion"/>
  </si>
  <si>
    <t>○송아지 생산장려 사료 지원사업</t>
    <phoneticPr fontId="19" type="noConversion"/>
  </si>
  <si>
    <t>○등록 지원사업</t>
    <phoneticPr fontId="19" type="noConversion"/>
  </si>
  <si>
    <t>○한우정액대 지원사업</t>
    <phoneticPr fontId="19" type="noConversion"/>
  </si>
  <si>
    <t>○인공수정료 지원사업</t>
    <phoneticPr fontId="19" type="noConversion"/>
  </si>
  <si>
    <t>○축사신축 지원사업</t>
    <phoneticPr fontId="19" type="noConversion"/>
  </si>
  <si>
    <t>퇴비사신축 지원</t>
    <phoneticPr fontId="19" type="noConversion"/>
  </si>
  <si>
    <t>○퇴비사 신축지원</t>
    <phoneticPr fontId="19" type="noConversion"/>
  </si>
  <si>
    <t>○스키교실</t>
    <phoneticPr fontId="19" type="noConversion"/>
  </si>
  <si>
    <t>○축구교실</t>
    <phoneticPr fontId="19" type="noConversion"/>
  </si>
  <si>
    <t>○바둑교실</t>
    <phoneticPr fontId="19" type="noConversion"/>
  </si>
  <si>
    <t>평생교육과</t>
    <phoneticPr fontId="19" type="noConversion"/>
  </si>
  <si>
    <t>○작은 도서관 운영</t>
    <phoneticPr fontId="19" type="noConversion"/>
  </si>
  <si>
    <t>○체육진흥 인건비</t>
    <phoneticPr fontId="19" type="noConversion"/>
  </si>
  <si>
    <t>○동계훈련비 지원</t>
    <phoneticPr fontId="19" type="noConversion"/>
  </si>
  <si>
    <t>○전지훈련단 지원</t>
    <phoneticPr fontId="19" type="noConversion"/>
  </si>
  <si>
    <t>○엘리트체육대회 출전 및 개최 지원</t>
    <phoneticPr fontId="19" type="noConversion"/>
  </si>
  <si>
    <t>○경기실적 우수지도자 우수팀 지원</t>
    <phoneticPr fontId="19" type="noConversion"/>
  </si>
  <si>
    <t>○전국체전참가 지원</t>
    <phoneticPr fontId="19" type="noConversion"/>
  </si>
  <si>
    <t>○전국단위 엘리트대회 벤치마킹 선진지견학</t>
    <phoneticPr fontId="19" type="noConversion"/>
  </si>
  <si>
    <t>작은 도서관 운영</t>
    <phoneticPr fontId="19" type="noConversion"/>
  </si>
  <si>
    <t>부(2019~)</t>
    <phoneticPr fontId="19" type="noConversion"/>
  </si>
  <si>
    <t>부
(2019 평가)</t>
    <phoneticPr fontId="19" type="noConversion"/>
  </si>
  <si>
    <t>부(2020~)</t>
    <phoneticPr fontId="19" type="noConversion"/>
  </si>
  <si>
    <t>여</t>
    <phoneticPr fontId="19" type="noConversion"/>
  </si>
  <si>
    <t>매우
우수</t>
    <phoneticPr fontId="19" type="noConversion"/>
  </si>
  <si>
    <t>우수</t>
    <phoneticPr fontId="19" type="noConversion"/>
  </si>
  <si>
    <t>해당없음</t>
    <phoneticPr fontId="19" type="noConversion"/>
  </si>
  <si>
    <t>2018
평가</t>
    <phoneticPr fontId="19" type="noConversion"/>
  </si>
  <si>
    <t>2019
평가</t>
    <phoneticPr fontId="19" type="noConversion"/>
  </si>
  <si>
    <t>범죄피해자 지원센터 지원사업</t>
    <phoneticPr fontId="19" type="noConversion"/>
  </si>
  <si>
    <t>사)영월지역
범죄피해자지원센터</t>
    <phoneticPr fontId="19" type="noConversion"/>
  </si>
  <si>
    <t>유지</t>
    <phoneticPr fontId="19" type="noConversion"/>
  </si>
  <si>
    <t>해당없음</t>
    <phoneticPr fontId="19" type="noConversion"/>
  </si>
  <si>
    <t>사무과장 인건비</t>
    <phoneticPr fontId="19" type="noConversion"/>
  </si>
  <si>
    <t>대한민국재향군인회
태백시회</t>
    <phoneticPr fontId="19" type="noConversion"/>
  </si>
  <si>
    <t>2020태백시새마을회평가대회</t>
    <phoneticPr fontId="19" type="noConversion"/>
  </si>
  <si>
    <t>사랑의추석김치나누기사업</t>
    <phoneticPr fontId="19" type="noConversion"/>
  </si>
  <si>
    <t>공동체마을만들기사업</t>
    <phoneticPr fontId="19" type="noConversion"/>
  </si>
  <si>
    <t>2020새마을지도자한마음체육대회</t>
    <phoneticPr fontId="19" type="noConversion"/>
  </si>
  <si>
    <t>우수마을 선진지견학</t>
    <phoneticPr fontId="19" type="noConversion"/>
  </si>
  <si>
    <t>기초질서지키기 및 자연정화활동</t>
    <phoneticPr fontId="19" type="noConversion"/>
  </si>
  <si>
    <t>태백시새마을회</t>
    <phoneticPr fontId="19" type="noConversion"/>
  </si>
  <si>
    <t>태백시통장협의회</t>
    <phoneticPr fontId="19" type="noConversion"/>
  </si>
  <si>
    <t>국민개혁운동</t>
    <phoneticPr fontId="19" type="noConversion"/>
  </si>
  <si>
    <t>바르게살기
태백시협의회</t>
    <phoneticPr fontId="19" type="noConversion"/>
  </si>
  <si>
    <t>지역현안참여운동</t>
    <phoneticPr fontId="19" type="noConversion"/>
  </si>
  <si>
    <t>8개동특화사업</t>
    <phoneticPr fontId="19" type="noConversion"/>
  </si>
  <si>
    <t>여성회운영사업</t>
    <phoneticPr fontId="19" type="noConversion"/>
  </si>
  <si>
    <t>회원대회 및 성과보고대회</t>
    <phoneticPr fontId="19" type="noConversion"/>
  </si>
  <si>
    <t>코로나19로 
일부사업 미실시</t>
    <phoneticPr fontId="19" type="noConversion"/>
  </si>
  <si>
    <t>코로나19로 
사업 미실시</t>
    <phoneticPr fontId="19" type="noConversion"/>
  </si>
  <si>
    <t>전국나라사랑스피치대회</t>
    <phoneticPr fontId="19" type="noConversion"/>
  </si>
  <si>
    <t>한국자유총연맹
태백시지회</t>
    <phoneticPr fontId="19" type="noConversion"/>
  </si>
  <si>
    <t>어머니 포순이 활동</t>
    <phoneticPr fontId="19" type="noConversion"/>
  </si>
  <si>
    <t>안보현장교육</t>
    <phoneticPr fontId="19" type="noConversion"/>
  </si>
  <si>
    <t>한마음 여성대회</t>
    <phoneticPr fontId="19" type="noConversion"/>
  </si>
  <si>
    <t>한마음 체육대회</t>
    <phoneticPr fontId="19" type="noConversion"/>
  </si>
  <si>
    <t>안보강연회</t>
    <phoneticPr fontId="19" type="noConversion"/>
  </si>
  <si>
    <t>취약계층 김장지원 사업</t>
    <phoneticPr fontId="19" type="noConversion"/>
  </si>
  <si>
    <t>구호역량 강화운동</t>
    <phoneticPr fontId="19" type="noConversion"/>
  </si>
  <si>
    <t>희망풍차 사랑의 국수 나눔</t>
    <phoneticPr fontId="19" type="noConversion"/>
  </si>
  <si>
    <t>대한적십자봉사회
태백지회</t>
    <phoneticPr fontId="19" type="noConversion"/>
  </si>
  <si>
    <t>태백시민과 함께하는 평화탐방</t>
    <phoneticPr fontId="19" type="noConversion"/>
  </si>
  <si>
    <t>청소년 평화탐방</t>
    <phoneticPr fontId="19" type="noConversion"/>
  </si>
  <si>
    <t>탈북민정착지원사업</t>
    <phoneticPr fontId="19" type="noConversion"/>
  </si>
  <si>
    <t>민주평화통일자문회의
태백시협의회</t>
    <phoneticPr fontId="19" type="noConversion"/>
  </si>
  <si>
    <t>제68주년 재향군인의 날 행사</t>
    <phoneticPr fontId="19" type="noConversion"/>
  </si>
  <si>
    <t>2020년 안보견학</t>
    <phoneticPr fontId="19" type="noConversion"/>
  </si>
  <si>
    <t>태백시재향군인회</t>
    <phoneticPr fontId="19" type="noConversion"/>
  </si>
  <si>
    <t>새마을회 운영비 지원</t>
    <phoneticPr fontId="19" type="noConversion"/>
  </si>
  <si>
    <t>우수</t>
    <phoneticPr fontId="19" type="noConversion"/>
  </si>
  <si>
    <t>야생동물 보호 및 유해조수 규제</t>
    <phoneticPr fontId="19" type="noConversion"/>
  </si>
  <si>
    <t>야생동물관리협회 
태백지회</t>
    <phoneticPr fontId="19" type="noConversion"/>
  </si>
  <si>
    <t>야생동물 보호활동</t>
    <phoneticPr fontId="19" type="noConversion"/>
  </si>
  <si>
    <t>전국수렵인 참여연대
태백지회</t>
    <phoneticPr fontId="19" type="noConversion"/>
  </si>
  <si>
    <t>우수</t>
    <phoneticPr fontId="19" type="noConversion"/>
  </si>
  <si>
    <t>해당없음</t>
    <phoneticPr fontId="19" type="noConversion"/>
  </si>
  <si>
    <t>매우
우수</t>
    <phoneticPr fontId="19" type="noConversion"/>
  </si>
  <si>
    <t>환경보호국민운동본부
태백시회</t>
    <phoneticPr fontId="19" type="noConversion"/>
  </si>
  <si>
    <t>도심에 자연을 심다-분재거리조성사업</t>
    <phoneticPr fontId="19" type="noConversion"/>
  </si>
  <si>
    <t>지구 구출작전
-소각장, 폐기물, 매립장에서 탈출하기</t>
    <phoneticPr fontId="19" type="noConversion"/>
  </si>
  <si>
    <t>태백지속발전가능협의회</t>
    <phoneticPr fontId="19" type="noConversion"/>
  </si>
  <si>
    <t>맑은 물, 마실 수 있는 물 보존을 위한 개선 및 교육, 
홍보실천 캠페인 전개하는 환경보호사업</t>
    <phoneticPr fontId="19" type="noConversion"/>
  </si>
  <si>
    <t>NGO태백환경보호연합</t>
    <phoneticPr fontId="19" type="noConversion"/>
  </si>
  <si>
    <t>태백지속가능발전협의회 법정운영비 보조</t>
    <phoneticPr fontId="19" type="noConversion"/>
  </si>
  <si>
    <t>자연보호운동확산</t>
    <phoneticPr fontId="19" type="noConversion"/>
  </si>
  <si>
    <t>(사)자연보호중앙연맹
태백시협의회</t>
    <phoneticPr fontId="19" type="noConversion"/>
  </si>
  <si>
    <t>보조금 미신청</t>
    <phoneticPr fontId="19" type="noConversion"/>
  </si>
  <si>
    <t>차 없는 거리 문화행사 지원</t>
    <phoneticPr fontId="19" type="noConversion"/>
  </si>
  <si>
    <t>헤당없음</t>
    <phoneticPr fontId="19" type="noConversion"/>
  </si>
  <si>
    <t xml:space="preserve">황지동 현장지원센터 운영 </t>
    <phoneticPr fontId="19" type="noConversion"/>
  </si>
  <si>
    <t>2B 등 5개 단체</t>
    <phoneticPr fontId="19" type="noConversion"/>
  </si>
  <si>
    <t>작은 도서관 운영</t>
    <phoneticPr fontId="19" type="noConversion"/>
  </si>
  <si>
    <t>장성도서관 외 2개소</t>
    <phoneticPr fontId="19" type="noConversion"/>
  </si>
  <si>
    <t>.</t>
    <phoneticPr fontId="19" type="noConversion"/>
  </si>
  <si>
    <t>매우
우수</t>
  </si>
  <si>
    <t>해당없음</t>
  </si>
  <si>
    <t>대중교통시설 개선지원</t>
    <phoneticPr fontId="19" type="noConversion"/>
  </si>
  <si>
    <t>(사)강원도 모범운전자 
연합회</t>
    <phoneticPr fontId="19" type="noConversion"/>
  </si>
  <si>
    <t>광업소사택 주거환경 개선사업</t>
    <phoneticPr fontId="19" type="noConversion"/>
  </si>
  <si>
    <t>대한석탄공사</t>
    <phoneticPr fontId="19" type="noConversion"/>
  </si>
  <si>
    <t>㈜경동 상덕광업소</t>
    <phoneticPr fontId="19" type="noConversion"/>
  </si>
  <si>
    <t>유지</t>
  </si>
  <si>
    <t>태경화학 외 49개소</t>
    <phoneticPr fontId="19" type="noConversion"/>
  </si>
  <si>
    <t>태백시 노사민정 한마음 화합대회 지원</t>
    <phoneticPr fontId="19" type="noConversion"/>
  </si>
  <si>
    <t>태백시상공회의소</t>
    <phoneticPr fontId="19" type="noConversion"/>
  </si>
  <si>
    <t>우수</t>
  </si>
  <si>
    <t>우수</t>
    <phoneticPr fontId="19" type="noConversion"/>
  </si>
  <si>
    <t>해당없음</t>
    <phoneticPr fontId="19" type="noConversion"/>
  </si>
  <si>
    <t>산재장애인 사회참여사업 보조</t>
    <phoneticPr fontId="19" type="noConversion"/>
  </si>
  <si>
    <t>관내 청년가업잇기</t>
  </si>
  <si>
    <t>국가유공단체 사업활동보조(8개소)</t>
  </si>
  <si>
    <t>국가유공단체 운영비 및 인건비(8개소)</t>
  </si>
  <si>
    <t>국가유공단체 집기구입비(프린터 구입)</t>
  </si>
  <si>
    <t>자활근로사업단 시설 및 장비보강</t>
  </si>
  <si>
    <t>반지-씽씽 종합돌봄체계 운영</t>
  </si>
  <si>
    <t>(사)한국산재장애인협회
강원도협회 태백시지회</t>
    <phoneticPr fontId="19" type="noConversion"/>
  </si>
  <si>
    <t>지역주도형 청년일자리사업</t>
    <phoneticPr fontId="19" type="noConversion"/>
  </si>
  <si>
    <t>황지자유시장조합</t>
    <phoneticPr fontId="19" type="noConversion"/>
  </si>
  <si>
    <t>황지자유시장 고객지원센터 및 화장실 관리</t>
    <phoneticPr fontId="19" type="noConversion"/>
  </si>
  <si>
    <t>장성중앙시장 공중화장실 관리</t>
    <phoneticPr fontId="19" type="noConversion"/>
  </si>
  <si>
    <t>투자유치기업 물류고용보조금 지원</t>
    <phoneticPr fontId="19" type="noConversion"/>
  </si>
  <si>
    <t>㈜케이티씨</t>
    <phoneticPr fontId="19" type="noConversion"/>
  </si>
  <si>
    <t>관내업체 박람회 참가지원</t>
    <phoneticPr fontId="19" type="noConversion"/>
  </si>
  <si>
    <t>사나래식품 외 6개사</t>
    <phoneticPr fontId="19" type="noConversion"/>
  </si>
  <si>
    <t>태백으뜸산품 지정업체 포장비 지원</t>
    <phoneticPr fontId="19" type="noConversion"/>
  </si>
  <si>
    <t>㈜눈꽃참한우포크 
외 20개소</t>
    <phoneticPr fontId="19" type="noConversion"/>
  </si>
  <si>
    <t>태백사회복지대회 지원</t>
  </si>
  <si>
    <t>사회복지협의회 운영(자체)</t>
  </si>
  <si>
    <t>지역사회보장협의체 활성화(운영비 및 인건비)[자체]</t>
  </si>
  <si>
    <t>지역사회보장협의체 지역대회</t>
  </si>
  <si>
    <t>푸드뱅크 사업 지원</t>
  </si>
  <si>
    <t>현충일 행사 유가족 및 참가자 급식 지원</t>
  </si>
  <si>
    <t>개인운영신고시설 운영지원(자체)</t>
  </si>
  <si>
    <t>결혼이민자 직업교육 지원</t>
  </si>
  <si>
    <t>강원도 발표대회 지원</t>
  </si>
  <si>
    <t>경로당 순회 프로그램 관리자지원(자체)</t>
  </si>
  <si>
    <t>경로식당 무료급식</t>
  </si>
  <si>
    <t>공립어린이집 차량구입비 지원(2개소)</t>
  </si>
  <si>
    <t>노인일자리사업 운영 인건비(1명)</t>
  </si>
  <si>
    <t>노인복지관 시설장비 유지비</t>
  </si>
  <si>
    <t>노인복지관 사업지원</t>
  </si>
  <si>
    <t>노인복지관 운영지원(인건비 및 운영비)</t>
  </si>
  <si>
    <t>노인회 지회 운영(인건비 및 운영비)</t>
  </si>
  <si>
    <t>노인교실 및 경로대학 운영지원(자체)</t>
  </si>
  <si>
    <t>농어촌소재 법인 어린이집 지원(자체)</t>
  </si>
  <si>
    <t>누리과정 특별활동비 지원</t>
  </si>
  <si>
    <t>다문화가족 행복나눔 문화탐방지원</t>
  </si>
  <si>
    <t>다함께돌봄센터 추가운영비</t>
  </si>
  <si>
    <t>벽지어린이집 운영비 지원</t>
  </si>
  <si>
    <t>민간 가정어린이집 취사부 인건비 지원</t>
  </si>
  <si>
    <t>어린이집 보육교사 장기근속수당 지원</t>
  </si>
  <si>
    <t>장애인단체 운영비(2개단체)</t>
  </si>
  <si>
    <t>여성단체협의회 운영 보조</t>
  </si>
  <si>
    <t>장애인단체 복지증진사업(7개단체 11개사업)</t>
  </si>
  <si>
    <t>여성단체협의회 복지증진사업(2개사업)</t>
  </si>
  <si>
    <t>청소년활동 진흥사업(3개단체 3개사업)</t>
  </si>
  <si>
    <t>지역아동센터 진흥사업(2개사업)</t>
  </si>
  <si>
    <t>시니어클럽 운영(인건비, 운영비)</t>
  </si>
  <si>
    <t>아동복지시설 종사자 처우개선비(그룹홈)</t>
  </si>
  <si>
    <t>아동복지시설 종사자 처우개선비(지역아동센터)</t>
  </si>
  <si>
    <t>어린이집 급간식비 지원</t>
  </si>
  <si>
    <t>어린이집 기능보강(개보수)(자체)</t>
  </si>
  <si>
    <t>어린이집 장난감 소독비 지원</t>
  </si>
  <si>
    <t>보육시설 환경정비 보조</t>
  </si>
  <si>
    <t>장애인 가족 지원사업 추진</t>
  </si>
  <si>
    <t>수어통역센터 운영지원(인건비 및 운영비)</t>
  </si>
  <si>
    <t>태백이동지원센터 운영지원(인건비 및 운영비)</t>
  </si>
  <si>
    <t>장애인주간보호센터 운영지원(인건비 및 운영비)</t>
  </si>
  <si>
    <t>제25회 장애인 하계캠프 참가</t>
  </si>
  <si>
    <t>강원도 시각장애인 한마음 캠프</t>
  </si>
  <si>
    <t>태백시 장애인단체 총연합회 하계 수련회</t>
  </si>
  <si>
    <t>한국 장애인정보화협회 하계 수련회</t>
  </si>
  <si>
    <t>장애인종합복지관 운영지원(인건비, 운영비, 유지비)</t>
  </si>
  <si>
    <t>장애인 종합복지관 사업비</t>
  </si>
  <si>
    <t>제40회 장애인의 날 행사</t>
  </si>
  <si>
    <t>태백 장애인 근로보호작업장 출퇴근차량 구입</t>
  </si>
  <si>
    <t>장애인근로사업장 운영지원(인건비 및 운영비)</t>
  </si>
  <si>
    <t>장애인보호작업장 운영지원(인건비 및 운영비)</t>
  </si>
  <si>
    <t>직업재활시설 유지 보수(장애인근로사업장)</t>
  </si>
  <si>
    <t>직업재활시설 유지 보수(장애인보호작업장)</t>
  </si>
  <si>
    <t>장애인 특별 운송사업(인건비 및 차량비)</t>
  </si>
  <si>
    <t>장애인 편의시설지원센터 운영</t>
  </si>
  <si>
    <t>저소득 재가노인 식사배달</t>
  </si>
  <si>
    <t>지역아동센터 추가운영비 지원(전액시비)</t>
  </si>
  <si>
    <t>광산진폐권익연대 태백시지부 상담사업</t>
  </si>
  <si>
    <t>진폐재해자를 위한 이동서비스 제공(2개단체)</t>
  </si>
  <si>
    <t>진폐재해자의 날 행사 보조</t>
  </si>
  <si>
    <t>청소년 어울마당 운영</t>
  </si>
  <si>
    <t>청소년 영어캠프 운영</t>
  </si>
  <si>
    <t>평화의 소녀상 건립비</t>
  </si>
  <si>
    <t>눈꽃등반 대회 및 전국대학생 눈조각 경연대회</t>
  </si>
  <si>
    <t>문화예술단체 지역문화 진흥사업 보조</t>
  </si>
  <si>
    <t>예술총연합회 태백지부 운영비 보조</t>
  </si>
  <si>
    <t>벽화그리기 공모전</t>
  </si>
  <si>
    <t>시민을 위한 주말 문화예술행사</t>
  </si>
  <si>
    <t>시민초청 합창연주회</t>
  </si>
  <si>
    <t>자연유산 민속행사지원(한강발원제)(자체)</t>
  </si>
  <si>
    <t>문화원 사업활동 지원</t>
  </si>
  <si>
    <t>문화원 운영비</t>
  </si>
  <si>
    <t>태백산 철쭉제 전국등반대회 등</t>
  </si>
  <si>
    <t>갈풀썰이 및 사시랭이 계승보존</t>
  </si>
  <si>
    <t>태백관광전국사진공모전</t>
  </si>
  <si>
    <t>생활체육지도자 배치</t>
  </si>
  <si>
    <t>어르신 체육활동 지원</t>
  </si>
  <si>
    <t>체육진흥 인건비</t>
  </si>
  <si>
    <t>동계훈련비 지원</t>
  </si>
  <si>
    <t>전지훈련단 지원</t>
  </si>
  <si>
    <t>엘리트체육대회 출전 및 개최 지원</t>
  </si>
  <si>
    <t>경기실적 우수지도자 우수팀 지원</t>
  </si>
  <si>
    <t>전국체전참가 지원</t>
  </si>
  <si>
    <t>전국단위 엘리트대회 벤치마킹 선진지견학</t>
  </si>
  <si>
    <t>스키교실</t>
  </si>
  <si>
    <t>축구교실</t>
  </si>
  <si>
    <t>바둑교실</t>
  </si>
  <si>
    <t>태백시체육회장 선거비용</t>
  </si>
  <si>
    <t>태백시체육회 급여 및 체육회 활성화 업무추진 지원</t>
  </si>
  <si>
    <t>체육회 사무실 물품구입비 지원</t>
  </si>
  <si>
    <t>2020 KOREA DRAG GRAND PRIX 대회</t>
  </si>
  <si>
    <t>태백모터스포츠 페스티벌 개최</t>
  </si>
  <si>
    <t>2020 태백시장컵 스피드레이싱 대회 개최</t>
  </si>
  <si>
    <t>강원도 유소년 클럽 축구대회(U-7) 개최</t>
  </si>
  <si>
    <t>강원 자전거 및 걷기 대행진 개최</t>
  </si>
  <si>
    <t>제31회 문화체육관광부장관기 전국 남여 중고 태권도대회</t>
  </si>
  <si>
    <t>삼일절기념 건강달리기대회 개최</t>
  </si>
  <si>
    <t>태백시장기 등 생활체육대회 개최</t>
  </si>
  <si>
    <t>양대강발원지잇기 건강달리기대회 개최</t>
  </si>
  <si>
    <t>장애인 생활체육대회 참가</t>
  </si>
  <si>
    <t>제50회 대한태권도협회장기 전국 단체대항 태권도대회</t>
  </si>
  <si>
    <t>전국 및 도단위 생활체육대회 참가</t>
  </si>
  <si>
    <t>엘리트체육대회 참가</t>
  </si>
  <si>
    <t>제56회 전국 추계 대학축구 연맹전</t>
  </si>
  <si>
    <t>2020 태백 리틀챔피언스 축구대회</t>
  </si>
  <si>
    <t>태백산 산상바둑대회 개최</t>
  </si>
  <si>
    <t>제17회 태백산기 전국 종합 핸드볼대회</t>
  </si>
  <si>
    <t>태백산배 생활체육 탁구대회 개최</t>
  </si>
  <si>
    <t>2020 태백산배 전국 남여 중고 배구대회</t>
  </si>
  <si>
    <t>태백산배 전국동호인 테니스대회 개최</t>
  </si>
  <si>
    <t>2020 태백산컵 SBS 여자 프로볼링대회</t>
  </si>
  <si>
    <t>의용소방대 시민안전지킴이 사업</t>
  </si>
  <si>
    <t>의용소방기술경연대회</t>
  </si>
  <si>
    <t>태백시 자율방범대 직무경진대회</t>
  </si>
  <si>
    <t>공동주택 지원</t>
  </si>
  <si>
    <t>지역응급의료기관 지원사업</t>
  </si>
  <si>
    <t>양봉기자재 지원사업</t>
  </si>
  <si>
    <t>태백시 농업인 화합 한마당 행사지원</t>
  </si>
  <si>
    <t>농업인 화합과 성과의 창</t>
  </si>
  <si>
    <t>태백오미자 소득 안정화</t>
  </si>
  <si>
    <t>친환경 농자재 지원</t>
  </si>
  <si>
    <t>오이 생산환경 개선</t>
  </si>
  <si>
    <t>쪽파 생산단지 조성</t>
  </si>
  <si>
    <t>라디치오 생산단지 조성</t>
  </si>
  <si>
    <t>과수 농가 우분 지원사업</t>
  </si>
  <si>
    <t>농촌마을 공동체 지원사업</t>
  </si>
  <si>
    <t>산란계농가 난좌구입 지원</t>
  </si>
  <si>
    <t>유망작목 비닐하우스 지원 사업</t>
  </si>
  <si>
    <t>조사료 재배 생산비 지원</t>
  </si>
  <si>
    <t>산채류 재배농가 지원(건조기 지원)</t>
  </si>
  <si>
    <t>청년 농업인 힐링사업 기반 조성</t>
  </si>
  <si>
    <t>HACCP 및 등급율향상 지원</t>
  </si>
  <si>
    <t>축산농가 도우미지원</t>
  </si>
  <si>
    <t>축산농가 톱밥지원</t>
  </si>
  <si>
    <t>송아지 생산장려 사료 지원사업</t>
  </si>
  <si>
    <t>등록 지원사업</t>
  </si>
  <si>
    <t>한우정액대 지원사업</t>
  </si>
  <si>
    <t>인공수정료 지원사업</t>
  </si>
  <si>
    <t>축사신축 지원사업</t>
  </si>
  <si>
    <t>퇴비사 신축지원</t>
  </si>
  <si>
    <t>등록공장 물류, 고용보조금 지원</t>
    <phoneticPr fontId="19" type="noConversion"/>
  </si>
  <si>
    <t>태백산산나물영농조합
법인 외 24개 기업</t>
    <phoneticPr fontId="19" type="noConversion"/>
  </si>
  <si>
    <t>미집행</t>
  </si>
  <si>
    <t>도비매칭사업
자체사업비 포함</t>
  </si>
  <si>
    <t>대한민국 625 
참전유공자회 태백시지회</t>
    <phoneticPr fontId="19" type="noConversion"/>
  </si>
  <si>
    <t>태백시
지역사회보장협의체</t>
    <phoneticPr fontId="19" type="noConversion"/>
  </si>
  <si>
    <t>태백시사회복지협의회</t>
    <phoneticPr fontId="19" type="noConversion"/>
  </si>
  <si>
    <t>대한민국 상이군경회
태백시지회 외 7개 단체</t>
    <phoneticPr fontId="19" type="noConversion"/>
  </si>
  <si>
    <t>태백지역자활센터</t>
    <phoneticPr fontId="19" type="noConversion"/>
  </si>
  <si>
    <t>대한민국 전몰군경유족회
태백시지회</t>
    <phoneticPr fontId="19" type="noConversion"/>
  </si>
  <si>
    <t>관내 어린이집 20개소</t>
  </si>
  <si>
    <t>순례자의 집</t>
  </si>
  <si>
    <t>대한노인회 태백시지회</t>
  </si>
  <si>
    <t>황지성당</t>
  </si>
  <si>
    <t>관내 어린이집 2개소</t>
  </si>
  <si>
    <t>태백시노인복지관</t>
  </si>
  <si>
    <t>관내 어린이집 13개소</t>
  </si>
  <si>
    <t>태백시 다함께돌봄센터</t>
  </si>
  <si>
    <t>관내 어린이집 3개소</t>
  </si>
  <si>
    <t>관내 어린이집 6개소</t>
  </si>
  <si>
    <t>태백시여성단체협의회</t>
  </si>
  <si>
    <t>하늘바라기집 외 1개소</t>
  </si>
  <si>
    <t>꽃때말지역아동센터 외 11개소</t>
  </si>
  <si>
    <t>관내 어린이집</t>
  </si>
  <si>
    <t>태백장애인종합복지관</t>
  </si>
  <si>
    <t>태백시수어통역센터</t>
  </si>
  <si>
    <t>장애인이동지원센터</t>
  </si>
  <si>
    <t>태백시장애인종합복지관</t>
  </si>
  <si>
    <t>태백장애인단체총연합회</t>
  </si>
  <si>
    <t>강원복지회</t>
  </si>
  <si>
    <t>태백시장애인보호작업장</t>
  </si>
  <si>
    <t>햇빛나눔노인복지센터</t>
  </si>
  <si>
    <t>태백시건강가정
다문화가족지원센터</t>
    <phoneticPr fontId="19" type="noConversion"/>
  </si>
  <si>
    <t>태백시 
지역아동센터협의회</t>
    <phoneticPr fontId="19" type="noConversion"/>
  </si>
  <si>
    <t>태백시니어클럽</t>
    <phoneticPr fontId="19" type="noConversion"/>
  </si>
  <si>
    <t>태백장애인종합복지관 
부설 주간보호센터</t>
    <phoneticPr fontId="19" type="noConversion"/>
  </si>
  <si>
    <t>강원도지체장애인협회 
태백시지회</t>
    <phoneticPr fontId="19" type="noConversion"/>
  </si>
  <si>
    <t>광산진폐권익연대 
태백시지부</t>
    <phoneticPr fontId="19" type="noConversion"/>
  </si>
  <si>
    <t>태백 평화의소녀상 
기념사업회</t>
    <phoneticPr fontId="19" type="noConversion"/>
  </si>
  <si>
    <t>한국진폐재해재가
환자협회 외 1개 단체</t>
    <phoneticPr fontId="19" type="noConversion"/>
  </si>
  <si>
    <t xml:space="preserve">한국진폐재해재가
환자협회 </t>
    <phoneticPr fontId="19" type="noConversion"/>
  </si>
  <si>
    <t>강원도장애인복지회 외 
6개 단체</t>
    <phoneticPr fontId="19" type="noConversion"/>
  </si>
  <si>
    <t>태백시장애인단체
총연합회 외 1개 단체</t>
    <phoneticPr fontId="19" type="noConversion"/>
  </si>
  <si>
    <t>보통</t>
  </si>
  <si>
    <t>유지</t>
    <phoneticPr fontId="19" type="noConversion"/>
  </si>
  <si>
    <t>코로나19로
4개 단체 미실시</t>
    <phoneticPr fontId="19" type="noConversion"/>
  </si>
  <si>
    <t>코로나19로
1개 사업 미실시</t>
    <phoneticPr fontId="19" type="noConversion"/>
  </si>
  <si>
    <t>태백시산악연맹
외 1개 단체</t>
    <phoneticPr fontId="19" type="noConversion"/>
  </si>
  <si>
    <t>사)한국사진작가협회
태백지부</t>
    <phoneticPr fontId="19" type="noConversion"/>
  </si>
  <si>
    <t>태백시체육회</t>
    <phoneticPr fontId="19" type="noConversion"/>
  </si>
  <si>
    <t>태백시의용소방연합대</t>
    <phoneticPr fontId="19" type="noConversion"/>
  </si>
  <si>
    <t>매우
우수</t>
    <phoneticPr fontId="19" type="noConversion"/>
  </si>
  <si>
    <t>미교부</t>
    <phoneticPr fontId="19" type="noConversion"/>
  </si>
  <si>
    <t>2020 국무총리배 세계바둑대회</t>
    <phoneticPr fontId="19" type="noConversion"/>
  </si>
  <si>
    <t xml:space="preserve">우수 </t>
    <phoneticPr fontId="19" type="noConversion"/>
  </si>
  <si>
    <t>근로복지공단 태백병원</t>
    <phoneticPr fontId="19" type="noConversion"/>
  </si>
  <si>
    <t>미흡</t>
  </si>
  <si>
    <t>이월사업</t>
    <phoneticPr fontId="19" type="noConversion"/>
  </si>
  <si>
    <t>2020 행사 미개최</t>
    <phoneticPr fontId="19" type="noConversion"/>
  </si>
  <si>
    <t>문화재단 이관</t>
  </si>
  <si>
    <t>코로나19 취소
문화재단 이관</t>
    <phoneticPr fontId="19" type="noConversion"/>
  </si>
  <si>
    <t>행사 미실시</t>
    <phoneticPr fontId="19" type="noConversion"/>
  </si>
  <si>
    <t>태백시 자원봉사센터</t>
    <phoneticPr fontId="19" type="noConversion"/>
  </si>
  <si>
    <t>태백시 주민자치협의회</t>
    <phoneticPr fontId="19" type="noConversion"/>
  </si>
  <si>
    <t>운영비 지원</t>
    <phoneticPr fontId="19" type="noConversion"/>
  </si>
  <si>
    <t>바르게살기 운영지원</t>
    <phoneticPr fontId="19" type="noConversion"/>
  </si>
  <si>
    <t>보조금 미교부
(사업 이월)</t>
    <phoneticPr fontId="19" type="noConversion"/>
  </si>
  <si>
    <t>태백시문화재단</t>
    <phoneticPr fontId="19" type="noConversion"/>
  </si>
  <si>
    <t>태백시문화원</t>
    <phoneticPr fontId="19" type="noConversion"/>
  </si>
  <si>
    <t>(사)한국상록회
태백상록회</t>
    <phoneticPr fontId="19" type="noConversion"/>
  </si>
  <si>
    <t>농가 사업 포기
(사업지속 필요)</t>
    <phoneticPr fontId="19" type="noConversion"/>
  </si>
  <si>
    <t>한국양봉협회 강원도지회
태백지부</t>
    <phoneticPr fontId="19" type="noConversion"/>
  </si>
  <si>
    <t>농촌지도자태백시연합회</t>
    <phoneticPr fontId="19" type="noConversion"/>
  </si>
  <si>
    <t>태백오미자연구회</t>
    <phoneticPr fontId="19" type="noConversion"/>
  </si>
  <si>
    <t>태백오미자연구회
(24개 농가)</t>
    <phoneticPr fontId="19" type="noConversion"/>
  </si>
  <si>
    <t>태백 오이 작목반</t>
    <phoneticPr fontId="19" type="noConversion"/>
  </si>
  <si>
    <t>쪽파 재배 농가(7개 농가)</t>
    <phoneticPr fontId="19" type="noConversion"/>
  </si>
  <si>
    <t>라디치오 생산 농가
(5개 농가)</t>
    <phoneticPr fontId="19" type="noConversion"/>
  </si>
  <si>
    <t>태백사과 연구회</t>
    <phoneticPr fontId="19" type="noConversion"/>
  </si>
  <si>
    <t>구문소 9통 마을 외 1</t>
    <phoneticPr fontId="19" type="noConversion"/>
  </si>
  <si>
    <t>산란계농가(1개 농가)</t>
    <phoneticPr fontId="19" type="noConversion"/>
  </si>
  <si>
    <t>오이, 샐러리 재배 농가
(17개 농가)</t>
    <phoneticPr fontId="19" type="noConversion"/>
  </si>
  <si>
    <t>태백한우회</t>
    <phoneticPr fontId="19" type="noConversion"/>
  </si>
  <si>
    <t>산채류 재배농가
(3개 농가)</t>
    <phoneticPr fontId="19" type="noConversion"/>
  </si>
  <si>
    <t>동해삼척태백축협</t>
    <phoneticPr fontId="19" type="noConversion"/>
  </si>
  <si>
    <t>동해삼척태백축협
상장지점</t>
    <phoneticPr fontId="19" type="noConversion"/>
  </si>
  <si>
    <t>관내 축산농가(2개 농가)</t>
    <phoneticPr fontId="19" type="noConversion"/>
  </si>
  <si>
    <t>관내 축산농가(1개 농가)</t>
    <phoneticPr fontId="19" type="noConversion"/>
  </si>
  <si>
    <t>민주평화통일 사무국 운영비</t>
    <phoneticPr fontId="19" type="noConversion"/>
  </si>
  <si>
    <t>태백시새마을회 단체복 및 집기류 구입</t>
    <phoneticPr fontId="19" type="noConversion"/>
  </si>
  <si>
    <t>태백시새마을회 집기 구입</t>
    <phoneticPr fontId="19" type="noConversion"/>
  </si>
  <si>
    <t>태백시자원봉사센터 법정 운영 경비</t>
    <phoneticPr fontId="19" type="noConversion"/>
  </si>
  <si>
    <t>태백시자원봉사센터 사업운영비</t>
    <phoneticPr fontId="19" type="noConversion"/>
  </si>
  <si>
    <t>태백시주민자치위원 워크숍</t>
    <phoneticPr fontId="19" type="noConversion"/>
  </si>
  <si>
    <t>황지, 장성시장 안전요원 배치사업</t>
    <phoneticPr fontId="19" type="noConversion"/>
  </si>
  <si>
    <t>황지자유시장조합
장성중앙시장조합</t>
    <phoneticPr fontId="19" type="noConversion"/>
  </si>
  <si>
    <t>장성중앙시장조합</t>
    <phoneticPr fontId="19" type="noConversion"/>
  </si>
  <si>
    <t>대상없음</t>
    <phoneticPr fontId="19" type="noConversion"/>
  </si>
  <si>
    <t>2020회계연도 지방보조사업 성과(유지필요성) 평가 결과 총괄표</t>
    <phoneticPr fontId="19" type="noConversion"/>
  </si>
  <si>
    <t>◯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</si>
</sst>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0"/>
      <color rgb="FF0066FF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8"/>
      <color rgb="FF0066FF"/>
      <name val="맑은 고딕"/>
      <family val="3"/>
      <charset val="129"/>
      <scheme val="minor"/>
    </font>
    <font>
      <sz val="45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2"/>
      <name val="맑은 고딕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66FF"/>
      </left>
      <right style="thin">
        <color indexed="64"/>
      </right>
      <top style="medium">
        <color rgb="FF0066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66FF"/>
      </top>
      <bottom style="thin">
        <color indexed="64"/>
      </bottom>
      <diagonal/>
    </border>
    <border>
      <left style="thin">
        <color indexed="64"/>
      </left>
      <right style="medium">
        <color rgb="FF0066FF"/>
      </right>
      <top style="medium">
        <color rgb="FF0066FF"/>
      </top>
      <bottom style="thin">
        <color indexed="64"/>
      </bottom>
      <diagonal/>
    </border>
    <border>
      <left style="medium">
        <color rgb="FF0066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6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66FF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rgb="FF0066FF"/>
      </left>
      <right/>
      <top style="thin">
        <color indexed="64"/>
      </top>
      <bottom style="thin">
        <color indexed="64"/>
      </bottom>
      <diagonal/>
    </border>
    <border>
      <left style="medium">
        <color rgb="FF0066FF"/>
      </left>
      <right style="medium">
        <color rgb="FF0066FF"/>
      </right>
      <top style="medium">
        <color rgb="FF0066FF"/>
      </top>
      <bottom style="thin">
        <color indexed="64"/>
      </bottom>
      <diagonal/>
    </border>
    <border>
      <left style="medium">
        <color rgb="FF0066FF"/>
      </left>
      <right style="medium">
        <color rgb="FF0066FF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rgb="FF0066FF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66FF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66FF"/>
      </right>
      <top style="thin">
        <color indexed="64"/>
      </top>
      <bottom/>
      <diagonal/>
    </border>
    <border>
      <left style="thin">
        <color indexed="64"/>
      </left>
      <right style="medium">
        <color rgb="FF0066FF"/>
      </right>
      <top/>
      <bottom/>
      <diagonal/>
    </border>
    <border>
      <left style="medium">
        <color rgb="FF0066FF"/>
      </left>
      <right style="thin">
        <color indexed="64"/>
      </right>
      <top style="thin">
        <color indexed="64"/>
      </top>
      <bottom/>
      <diagonal/>
    </border>
    <border>
      <left style="medium">
        <color rgb="FF0066FF"/>
      </left>
      <right style="thin">
        <color indexed="64"/>
      </right>
      <top style="thin">
        <color indexed="64"/>
      </top>
      <bottom style="medium">
        <color rgb="FF0066FF"/>
      </bottom>
      <diagonal/>
    </border>
    <border>
      <left style="thin">
        <color indexed="64"/>
      </left>
      <right style="medium">
        <color rgb="FF0066FF"/>
      </right>
      <top style="thin">
        <color indexed="64"/>
      </top>
      <bottom style="medium">
        <color rgb="FF0066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66FF"/>
      </bottom>
      <diagonal/>
    </border>
    <border>
      <left style="medium">
        <color rgb="FF0066FF"/>
      </left>
      <right style="medium">
        <color rgb="FF0066FF"/>
      </right>
      <top style="thin">
        <color indexed="64"/>
      </top>
      <bottom style="medium">
        <color rgb="FF0066FF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66F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45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</cellStyleXfs>
  <cellXfs count="132">
    <xf numFmtId="0" fontId="0" fillId="0" borderId="0" xfId="0">
      <alignment vertical="center"/>
    </xf>
    <xf numFmtId="0" fontId="20" fillId="0" borderId="10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left" vertical="center" wrapText="1"/>
    </xf>
    <xf numFmtId="0" fontId="20" fillId="33" borderId="10" xfId="0" applyNumberFormat="1" applyFont="1" applyFill="1" applyBorder="1" applyAlignment="1">
      <alignment horizontal="center" vertical="center" wrapText="1"/>
    </xf>
    <xf numFmtId="0" fontId="20" fillId="33" borderId="15" xfId="0" applyNumberFormat="1" applyFont="1" applyFill="1" applyBorder="1" applyAlignment="1">
      <alignment horizontal="left" vertical="center" wrapText="1"/>
    </xf>
    <xf numFmtId="0" fontId="20" fillId="33" borderId="13" xfId="0" applyNumberFormat="1" applyFont="1" applyFill="1" applyBorder="1" applyAlignment="1">
      <alignment horizontal="center" vertical="center" wrapText="1"/>
    </xf>
    <xf numFmtId="0" fontId="20" fillId="33" borderId="14" xfId="0" applyNumberFormat="1" applyFont="1" applyFill="1" applyBorder="1" applyAlignment="1">
      <alignment horizontal="center" vertical="center" wrapText="1"/>
    </xf>
    <xf numFmtId="0" fontId="20" fillId="33" borderId="16" xfId="0" applyNumberFormat="1" applyFont="1" applyFill="1" applyBorder="1" applyAlignment="1">
      <alignment horizontal="center" vertical="center" wrapText="1"/>
    </xf>
    <xf numFmtId="0" fontId="20" fillId="33" borderId="16" xfId="0" applyNumberFormat="1" applyFont="1" applyFill="1" applyBorder="1" applyAlignment="1">
      <alignment horizontal="center" vertical="center" wrapText="1" shrinkToFit="1"/>
    </xf>
    <xf numFmtId="0" fontId="22" fillId="34" borderId="18" xfId="0" applyNumberFormat="1" applyFont="1" applyFill="1" applyBorder="1" applyAlignment="1">
      <alignment horizontal="left" vertical="center" wrapText="1"/>
    </xf>
    <xf numFmtId="0" fontId="20" fillId="0" borderId="0" xfId="0" applyNumberFormat="1" applyFont="1" applyFill="1" applyBorder="1" applyAlignment="1">
      <alignment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0" fillId="0" borderId="0" xfId="0" applyNumberFormat="1" applyFont="1" applyFill="1" applyBorder="1" applyAlignment="1">
      <alignment vertical="center" wrapText="1" shrinkToFit="1"/>
    </xf>
    <xf numFmtId="0" fontId="26" fillId="34" borderId="10" xfId="0" applyNumberFormat="1" applyFont="1" applyFill="1" applyBorder="1" applyAlignment="1">
      <alignment horizontal="center" vertical="center" wrapText="1"/>
    </xf>
    <xf numFmtId="0" fontId="26" fillId="34" borderId="11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vertical="center" wrapText="1"/>
    </xf>
    <xf numFmtId="41" fontId="20" fillId="34" borderId="17" xfId="42" applyFont="1" applyFill="1" applyBorder="1" applyAlignment="1">
      <alignment horizontal="right" vertical="center" wrapText="1"/>
    </xf>
    <xf numFmtId="41" fontId="20" fillId="0" borderId="0" xfId="42" applyFont="1" applyFill="1" applyBorder="1" applyAlignment="1">
      <alignment horizontal="right" vertical="center" wrapText="1"/>
    </xf>
    <xf numFmtId="41" fontId="20" fillId="33" borderId="12" xfId="42" applyFont="1" applyFill="1" applyBorder="1" applyAlignment="1">
      <alignment horizontal="right" vertical="center" wrapText="1"/>
    </xf>
    <xf numFmtId="41" fontId="20" fillId="33" borderId="13" xfId="42" applyFont="1" applyFill="1" applyBorder="1" applyAlignment="1">
      <alignment horizontal="right" vertical="center" wrapText="1"/>
    </xf>
    <xf numFmtId="41" fontId="20" fillId="33" borderId="15" xfId="42" applyFont="1" applyFill="1" applyBorder="1" applyAlignment="1">
      <alignment horizontal="right" vertical="center" wrapText="1"/>
    </xf>
    <xf numFmtId="41" fontId="20" fillId="33" borderId="10" xfId="42" applyFont="1" applyFill="1" applyBorder="1" applyAlignment="1">
      <alignment horizontal="right" vertical="center" wrapText="1"/>
    </xf>
    <xf numFmtId="41" fontId="20" fillId="33" borderId="10" xfId="42" applyFont="1" applyFill="1" applyBorder="1" applyAlignment="1">
      <alignment horizontal="right" vertical="center" wrapText="1" shrinkToFit="1"/>
    </xf>
    <xf numFmtId="0" fontId="21" fillId="34" borderId="10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 wrapText="1"/>
    </xf>
    <xf numFmtId="0" fontId="21" fillId="35" borderId="1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 shrinkToFit="1"/>
    </xf>
    <xf numFmtId="0" fontId="20" fillId="0" borderId="20" xfId="0" applyNumberFormat="1" applyFont="1" applyFill="1" applyBorder="1" applyAlignment="1">
      <alignment horizontal="center" vertical="center" wrapText="1"/>
    </xf>
    <xf numFmtId="0" fontId="20" fillId="0" borderId="21" xfId="0" applyNumberFormat="1" applyFont="1" applyFill="1" applyBorder="1" applyAlignment="1">
      <alignment horizontal="center" vertical="center" wrapText="1"/>
    </xf>
    <xf numFmtId="0" fontId="20" fillId="0" borderId="22" xfId="0" applyNumberFormat="1" applyFont="1" applyFill="1" applyBorder="1" applyAlignment="1">
      <alignment horizontal="center" vertical="center" wrapText="1"/>
    </xf>
    <xf numFmtId="0" fontId="20" fillId="0" borderId="22" xfId="0" applyNumberFormat="1" applyFont="1" applyFill="1" applyBorder="1" applyAlignment="1">
      <alignment horizontal="center" vertical="center" wrapText="1" shrinkToFit="1"/>
    </xf>
    <xf numFmtId="0" fontId="20" fillId="33" borderId="24" xfId="0" applyNumberFormat="1" applyFont="1" applyFill="1" applyBorder="1" applyAlignment="1">
      <alignment horizontal="left" vertical="center" shrinkToFit="1"/>
    </xf>
    <xf numFmtId="0" fontId="28" fillId="34" borderId="18" xfId="0" applyNumberFormat="1" applyFont="1" applyFill="1" applyBorder="1" applyAlignment="1">
      <alignment horizontal="left" vertical="center" wrapText="1"/>
    </xf>
    <xf numFmtId="0" fontId="26" fillId="34" borderId="18" xfId="0" applyNumberFormat="1" applyFont="1" applyFill="1" applyBorder="1" applyAlignment="1">
      <alignment horizontal="center" vertical="center"/>
    </xf>
    <xf numFmtId="41" fontId="20" fillId="34" borderId="10" xfId="42" applyFont="1" applyFill="1" applyBorder="1" applyAlignment="1">
      <alignment horizontal="right" vertical="center"/>
    </xf>
    <xf numFmtId="41" fontId="20" fillId="34" borderId="18" xfId="42" applyFont="1" applyFill="1" applyBorder="1" applyAlignment="1">
      <alignment horizontal="right" vertical="center"/>
    </xf>
    <xf numFmtId="37" fontId="29" fillId="36" borderId="19" xfId="44" applyNumberFormat="1" applyFont="1" applyFill="1" applyBorder="1" applyAlignment="1">
      <alignment horizontal="right" vertical="center"/>
    </xf>
    <xf numFmtId="37" fontId="29" fillId="36" borderId="19" xfId="43" applyNumberFormat="1" applyFont="1" applyFill="1" applyBorder="1" applyAlignment="1">
      <alignment horizontal="right" vertical="center"/>
    </xf>
    <xf numFmtId="41" fontId="20" fillId="0" borderId="10" xfId="42" applyFont="1" applyFill="1" applyBorder="1" applyAlignment="1">
      <alignment horizontal="right" vertical="center" wrapText="1"/>
    </xf>
    <xf numFmtId="41" fontId="20" fillId="0" borderId="17" xfId="42" applyFont="1" applyFill="1" applyBorder="1" applyAlignment="1">
      <alignment horizontal="right" vertical="center" wrapText="1"/>
    </xf>
    <xf numFmtId="41" fontId="20" fillId="33" borderId="14" xfId="42" applyFont="1" applyFill="1" applyBorder="1" applyAlignment="1">
      <alignment horizontal="right" vertical="center" wrapText="1"/>
    </xf>
    <xf numFmtId="41" fontId="20" fillId="33" borderId="16" xfId="42" applyFont="1" applyFill="1" applyBorder="1" applyAlignment="1">
      <alignment horizontal="right" vertical="center" wrapText="1"/>
    </xf>
    <xf numFmtId="41" fontId="20" fillId="33" borderId="16" xfId="42" applyFont="1" applyFill="1" applyBorder="1" applyAlignment="1">
      <alignment horizontal="right" vertical="center" wrapText="1" shrinkToFit="1"/>
    </xf>
    <xf numFmtId="0" fontId="20" fillId="37" borderId="10" xfId="0" applyNumberFormat="1" applyFont="1" applyFill="1" applyBorder="1" applyAlignment="1">
      <alignment horizontal="center" vertical="center" wrapText="1"/>
    </xf>
    <xf numFmtId="0" fontId="20" fillId="37" borderId="11" xfId="0" applyNumberFormat="1" applyFont="1" applyFill="1" applyBorder="1" applyAlignment="1">
      <alignment horizontal="left" vertical="center" wrapText="1"/>
    </xf>
    <xf numFmtId="0" fontId="23" fillId="35" borderId="10" xfId="42" applyNumberFormat="1" applyFont="1" applyFill="1" applyBorder="1" applyAlignment="1">
      <alignment horizontal="center" vertical="center" wrapText="1"/>
    </xf>
    <xf numFmtId="0" fontId="26" fillId="34" borderId="29" xfId="0" applyNumberFormat="1" applyFont="1" applyFill="1" applyBorder="1" applyAlignment="1">
      <alignment horizontal="center" vertical="center" wrapText="1"/>
    </xf>
    <xf numFmtId="0" fontId="20" fillId="0" borderId="30" xfId="0" applyNumberFormat="1" applyFont="1" applyFill="1" applyBorder="1" applyAlignment="1">
      <alignment horizontal="center" vertical="center" wrapText="1"/>
    </xf>
    <xf numFmtId="0" fontId="20" fillId="0" borderId="30" xfId="0" applyNumberFormat="1" applyFont="1" applyFill="1" applyBorder="1" applyAlignment="1">
      <alignment horizontal="center" vertical="center" wrapText="1" shrinkToFit="1"/>
    </xf>
    <xf numFmtId="0" fontId="20" fillId="0" borderId="31" xfId="0" applyNumberFormat="1" applyFont="1" applyFill="1" applyBorder="1" applyAlignment="1">
      <alignment horizontal="center" vertical="center" wrapText="1"/>
    </xf>
    <xf numFmtId="0" fontId="20" fillId="0" borderId="32" xfId="0" applyNumberFormat="1" applyFont="1" applyFill="1" applyBorder="1" applyAlignment="1">
      <alignment horizontal="center" vertical="center" wrapText="1"/>
    </xf>
    <xf numFmtId="0" fontId="20" fillId="0" borderId="33" xfId="0" applyNumberFormat="1" applyFont="1" applyFill="1" applyBorder="1" applyAlignment="1">
      <alignment horizontal="left" vertical="center" wrapText="1"/>
    </xf>
    <xf numFmtId="41" fontId="20" fillId="34" borderId="34" xfId="42" applyFont="1" applyFill="1" applyBorder="1" applyAlignment="1">
      <alignment horizontal="right" vertical="center" wrapText="1"/>
    </xf>
    <xf numFmtId="37" fontId="29" fillId="36" borderId="35" xfId="43" applyNumberFormat="1" applyFont="1" applyFill="1" applyBorder="1" applyAlignment="1">
      <alignment horizontal="right" vertical="center"/>
    </xf>
    <xf numFmtId="41" fontId="20" fillId="0" borderId="34" xfId="42" applyFont="1" applyFill="1" applyBorder="1" applyAlignment="1">
      <alignment horizontal="right" vertical="center" wrapText="1"/>
    </xf>
    <xf numFmtId="41" fontId="20" fillId="0" borderId="32" xfId="42" applyFont="1" applyFill="1" applyBorder="1" applyAlignment="1">
      <alignment horizontal="right" vertical="center" wrapText="1"/>
    </xf>
    <xf numFmtId="0" fontId="20" fillId="0" borderId="36" xfId="0" applyNumberFormat="1" applyFont="1" applyFill="1" applyBorder="1" applyAlignment="1">
      <alignment horizontal="center" vertical="center" wrapText="1"/>
    </xf>
    <xf numFmtId="0" fontId="20" fillId="0" borderId="33" xfId="0" applyNumberFormat="1" applyFont="1" applyFill="1" applyBorder="1" applyAlignment="1">
      <alignment horizontal="center" vertical="center" wrapText="1"/>
    </xf>
    <xf numFmtId="0" fontId="26" fillId="36" borderId="10" xfId="0" applyNumberFormat="1" applyFont="1" applyFill="1" applyBorder="1" applyAlignment="1">
      <alignment vertical="center" wrapText="1"/>
    </xf>
    <xf numFmtId="0" fontId="20" fillId="36" borderId="10" xfId="0" applyNumberFormat="1" applyFont="1" applyFill="1" applyBorder="1" applyAlignment="1">
      <alignment vertical="center" wrapText="1"/>
    </xf>
    <xf numFmtId="0" fontId="20" fillId="36" borderId="10" xfId="0" applyNumberFormat="1" applyFont="1" applyFill="1" applyBorder="1" applyAlignment="1">
      <alignment vertical="center" wrapText="1" shrinkToFit="1"/>
    </xf>
    <xf numFmtId="0" fontId="20" fillId="33" borderId="24" xfId="0" applyNumberFormat="1" applyFont="1" applyFill="1" applyBorder="1" applyAlignment="1">
      <alignment horizontal="center" vertical="center" wrapText="1" shrinkToFit="1"/>
    </xf>
    <xf numFmtId="0" fontId="20" fillId="33" borderId="22" xfId="0" applyNumberFormat="1" applyFont="1" applyFill="1" applyBorder="1" applyAlignment="1">
      <alignment horizontal="left" vertical="center" wrapText="1" shrinkToFit="1"/>
    </xf>
    <xf numFmtId="0" fontId="20" fillId="33" borderId="24" xfId="0" applyNumberFormat="1" applyFont="1" applyFill="1" applyBorder="1" applyAlignment="1">
      <alignment horizontal="center" vertical="center" shrinkToFit="1"/>
    </xf>
    <xf numFmtId="0" fontId="23" fillId="35" borderId="10" xfId="0" applyNumberFormat="1" applyFont="1" applyFill="1" applyBorder="1" applyAlignment="1">
      <alignment horizontal="center" vertical="center" wrapText="1"/>
    </xf>
    <xf numFmtId="0" fontId="20" fillId="0" borderId="38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26" fillId="34" borderId="18" xfId="0" applyNumberFormat="1" applyFont="1" applyFill="1" applyBorder="1" applyAlignment="1">
      <alignment horizontal="center" vertical="center" shrinkToFit="1"/>
    </xf>
    <xf numFmtId="0" fontId="20" fillId="33" borderId="23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0" fillId="33" borderId="22" xfId="0" applyNumberFormat="1" applyFont="1" applyFill="1" applyBorder="1" applyAlignment="1">
      <alignment horizontal="left" vertical="center" wrapText="1"/>
    </xf>
    <xf numFmtId="0" fontId="20" fillId="33" borderId="42" xfId="0" applyNumberFormat="1" applyFont="1" applyFill="1" applyBorder="1" applyAlignment="1">
      <alignment vertical="center" wrapText="1"/>
    </xf>
    <xf numFmtId="0" fontId="20" fillId="33" borderId="15" xfId="0" applyNumberFormat="1" applyFont="1" applyFill="1" applyBorder="1" applyAlignment="1">
      <alignment vertical="center" wrapText="1"/>
    </xf>
    <xf numFmtId="0" fontId="20" fillId="33" borderId="37" xfId="0" applyNumberFormat="1" applyFont="1" applyFill="1" applyBorder="1" applyAlignment="1">
      <alignment horizontal="center" vertical="center" wrapText="1"/>
    </xf>
    <xf numFmtId="0" fontId="20" fillId="33" borderId="12" xfId="0" applyNumberFormat="1" applyFont="1" applyFill="1" applyBorder="1" applyAlignment="1">
      <alignment horizontal="left" vertical="center" wrapText="1"/>
    </xf>
    <xf numFmtId="0" fontId="20" fillId="33" borderId="43" xfId="0" applyNumberFormat="1" applyFont="1" applyFill="1" applyBorder="1" applyAlignment="1">
      <alignment vertical="center" wrapText="1"/>
    </xf>
    <xf numFmtId="0" fontId="20" fillId="33" borderId="44" xfId="0" applyNumberFormat="1" applyFont="1" applyFill="1" applyBorder="1" applyAlignment="1">
      <alignment horizontal="center" vertical="center" wrapText="1"/>
    </xf>
    <xf numFmtId="41" fontId="20" fillId="33" borderId="43" xfId="42" applyFont="1" applyFill="1" applyBorder="1" applyAlignment="1">
      <alignment horizontal="right" vertical="center" wrapText="1"/>
    </xf>
    <xf numFmtId="41" fontId="20" fillId="33" borderId="45" xfId="42" applyFont="1" applyFill="1" applyBorder="1" applyAlignment="1">
      <alignment horizontal="right" vertical="center" wrapText="1"/>
    </xf>
    <xf numFmtId="41" fontId="20" fillId="0" borderId="11" xfId="42" applyFont="1" applyFill="1" applyBorder="1" applyAlignment="1">
      <alignment horizontal="right" vertical="center" wrapText="1"/>
    </xf>
    <xf numFmtId="41" fontId="20" fillId="0" borderId="33" xfId="42" applyFont="1" applyFill="1" applyBorder="1" applyAlignment="1">
      <alignment horizontal="right" vertical="center" wrapText="1"/>
    </xf>
    <xf numFmtId="0" fontId="20" fillId="33" borderId="12" xfId="0" applyNumberFormat="1" applyFont="1" applyFill="1" applyBorder="1" applyAlignment="1">
      <alignment horizontal="center" vertical="center" wrapText="1"/>
    </xf>
    <xf numFmtId="0" fontId="20" fillId="33" borderId="15" xfId="0" applyNumberFormat="1" applyFont="1" applyFill="1" applyBorder="1" applyAlignment="1">
      <alignment horizontal="center" vertical="center" wrapText="1"/>
    </xf>
    <xf numFmtId="0" fontId="20" fillId="33" borderId="15" xfId="0" applyNumberFormat="1" applyFont="1" applyFill="1" applyBorder="1" applyAlignment="1">
      <alignment horizontal="center" vertical="center" wrapText="1" shrinkToFit="1"/>
    </xf>
    <xf numFmtId="0" fontId="20" fillId="33" borderId="43" xfId="0" applyNumberFormat="1" applyFont="1" applyFill="1" applyBorder="1" applyAlignment="1">
      <alignment horizontal="center" vertical="center" wrapText="1"/>
    </xf>
    <xf numFmtId="0" fontId="20" fillId="33" borderId="45" xfId="0" applyNumberFormat="1" applyFont="1" applyFill="1" applyBorder="1" applyAlignment="1">
      <alignment horizontal="center" vertical="center" wrapText="1"/>
    </xf>
    <xf numFmtId="0" fontId="20" fillId="33" borderId="44" xfId="0" applyNumberFormat="1" applyFont="1" applyFill="1" applyBorder="1" applyAlignment="1">
      <alignment horizontal="center" vertical="center" wrapText="1" shrinkToFit="1"/>
    </xf>
    <xf numFmtId="0" fontId="26" fillId="36" borderId="17" xfId="0" applyNumberFormat="1" applyFont="1" applyFill="1" applyBorder="1" applyAlignment="1">
      <alignment vertical="center" wrapText="1"/>
    </xf>
    <xf numFmtId="0" fontId="20" fillId="36" borderId="17" xfId="0" applyNumberFormat="1" applyFont="1" applyFill="1" applyBorder="1" applyAlignment="1">
      <alignment vertical="center" wrapText="1"/>
    </xf>
    <xf numFmtId="0" fontId="20" fillId="36" borderId="17" xfId="0" applyNumberFormat="1" applyFont="1" applyFill="1" applyBorder="1" applyAlignment="1">
      <alignment vertical="center" wrapText="1" shrinkToFit="1"/>
    </xf>
    <xf numFmtId="0" fontId="20" fillId="33" borderId="46" xfId="0" applyNumberFormat="1" applyFont="1" applyFill="1" applyBorder="1" applyAlignment="1">
      <alignment horizontal="center" vertical="center" wrapText="1" shrinkToFit="1"/>
    </xf>
    <xf numFmtId="0" fontId="20" fillId="34" borderId="48" xfId="0" applyNumberFormat="1" applyFont="1" applyFill="1" applyBorder="1" applyAlignment="1">
      <alignment horizontal="center" vertical="center" wrapText="1"/>
    </xf>
    <xf numFmtId="0" fontId="20" fillId="0" borderId="48" xfId="0" applyNumberFormat="1" applyFont="1" applyFill="1" applyBorder="1" applyAlignment="1">
      <alignment horizontal="center" vertical="center" wrapText="1"/>
    </xf>
    <xf numFmtId="0" fontId="20" fillId="0" borderId="49" xfId="0" applyNumberFormat="1" applyFont="1" applyFill="1" applyBorder="1" applyAlignment="1">
      <alignment horizontal="center" vertical="center" wrapText="1"/>
    </xf>
    <xf numFmtId="41" fontId="20" fillId="33" borderId="40" xfId="42" applyFont="1" applyFill="1" applyBorder="1" applyAlignment="1">
      <alignment horizontal="right" vertical="center" wrapText="1"/>
    </xf>
    <xf numFmtId="41" fontId="20" fillId="0" borderId="50" xfId="42" applyFont="1" applyFill="1" applyBorder="1" applyAlignment="1">
      <alignment horizontal="right" vertical="center" wrapText="1"/>
    </xf>
    <xf numFmtId="0" fontId="20" fillId="0" borderId="52" xfId="0" applyNumberFormat="1" applyFont="1" applyFill="1" applyBorder="1" applyAlignment="1">
      <alignment horizontal="center" vertical="center" wrapText="1"/>
    </xf>
    <xf numFmtId="0" fontId="20" fillId="37" borderId="52" xfId="0" applyNumberFormat="1" applyFont="1" applyFill="1" applyBorder="1" applyAlignment="1">
      <alignment horizontal="center" vertical="center" wrapText="1"/>
    </xf>
    <xf numFmtId="0" fontId="20" fillId="0" borderId="53" xfId="0" applyNumberFormat="1" applyFont="1" applyFill="1" applyBorder="1" applyAlignment="1">
      <alignment horizontal="center" vertical="center" wrapText="1"/>
    </xf>
    <xf numFmtId="0" fontId="20" fillId="34" borderId="52" xfId="0" applyNumberFormat="1" applyFont="1" applyFill="1" applyBorder="1" applyAlignment="1">
      <alignment horizontal="center" vertical="center" wrapText="1"/>
    </xf>
    <xf numFmtId="0" fontId="20" fillId="0" borderId="16" xfId="0" applyNumberFormat="1" applyFont="1" applyFill="1" applyBorder="1" applyAlignment="1">
      <alignment horizontal="left" vertical="center" wrapText="1"/>
    </xf>
    <xf numFmtId="0" fontId="30" fillId="0" borderId="21" xfId="0" applyNumberFormat="1" applyFont="1" applyFill="1" applyBorder="1" applyAlignment="1">
      <alignment horizontal="center" vertical="center" wrapText="1"/>
    </xf>
    <xf numFmtId="0" fontId="30" fillId="0" borderId="55" xfId="0" applyNumberFormat="1" applyFont="1" applyFill="1" applyBorder="1" applyAlignment="1">
      <alignment horizontal="center" vertical="center" wrapText="1"/>
    </xf>
    <xf numFmtId="0" fontId="20" fillId="0" borderId="54" xfId="0" applyNumberFormat="1" applyFont="1" applyFill="1" applyBorder="1" applyAlignment="1">
      <alignment horizontal="center" vertical="center" wrapText="1"/>
    </xf>
    <xf numFmtId="0" fontId="20" fillId="0" borderId="18" xfId="0" applyNumberFormat="1" applyFont="1" applyFill="1" applyBorder="1" applyAlignment="1">
      <alignment horizontal="center" vertical="center" wrapText="1"/>
    </xf>
    <xf numFmtId="0" fontId="20" fillId="0" borderId="38" xfId="0" applyNumberFormat="1" applyFont="1" applyFill="1" applyBorder="1" applyAlignment="1">
      <alignment horizontal="center" vertical="center" wrapText="1"/>
    </xf>
    <xf numFmtId="0" fontId="20" fillId="0" borderId="40" xfId="0" applyNumberFormat="1" applyFont="1" applyFill="1" applyBorder="1" applyAlignment="1">
      <alignment horizontal="left" vertical="center" wrapText="1"/>
    </xf>
    <xf numFmtId="0" fontId="20" fillId="0" borderId="37" xfId="0" applyNumberFormat="1" applyFont="1" applyFill="1" applyBorder="1" applyAlignment="1">
      <alignment horizontal="left" vertical="center" wrapText="1"/>
    </xf>
    <xf numFmtId="0" fontId="20" fillId="0" borderId="39" xfId="0" applyNumberFormat="1" applyFont="1" applyFill="1" applyBorder="1" applyAlignment="1">
      <alignment horizontal="center" vertical="center" wrapText="1"/>
    </xf>
    <xf numFmtId="0" fontId="20" fillId="0" borderId="41" xfId="0" applyNumberFormat="1" applyFont="1" applyFill="1" applyBorder="1" applyAlignment="1">
      <alignment horizontal="left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1" fillId="35" borderId="47" xfId="0" applyNumberFormat="1" applyFont="1" applyFill="1" applyBorder="1" applyAlignment="1">
      <alignment horizontal="center" vertical="center" wrapText="1"/>
    </xf>
    <xf numFmtId="0" fontId="21" fillId="35" borderId="48" xfId="0" applyNumberFormat="1" applyFont="1" applyFill="1" applyBorder="1" applyAlignment="1">
      <alignment horizontal="center" vertical="center" wrapText="1"/>
    </xf>
    <xf numFmtId="0" fontId="21" fillId="35" borderId="26" xfId="0" applyNumberFormat="1" applyFont="1" applyFill="1" applyBorder="1" applyAlignment="1">
      <alignment horizontal="center" vertical="center" wrapText="1" shrinkToFit="1"/>
    </xf>
    <xf numFmtId="0" fontId="21" fillId="35" borderId="10" xfId="0" applyNumberFormat="1" applyFont="1" applyFill="1" applyBorder="1" applyAlignment="1">
      <alignment horizontal="center" vertical="center" wrapText="1" shrinkToFit="1"/>
    </xf>
    <xf numFmtId="0" fontId="23" fillId="35" borderId="26" xfId="42" applyNumberFormat="1" applyFont="1" applyFill="1" applyBorder="1" applyAlignment="1">
      <alignment horizontal="center" vertical="center" wrapText="1"/>
    </xf>
    <xf numFmtId="0" fontId="21" fillId="36" borderId="10" xfId="0" applyNumberFormat="1" applyFont="1" applyFill="1" applyBorder="1" applyAlignment="1">
      <alignment horizontal="center" vertical="center" wrapText="1"/>
    </xf>
    <xf numFmtId="0" fontId="23" fillId="35" borderId="25" xfId="0" applyNumberFormat="1" applyFont="1" applyFill="1" applyBorder="1" applyAlignment="1">
      <alignment horizontal="center" vertical="center" wrapText="1"/>
    </xf>
    <xf numFmtId="0" fontId="23" fillId="35" borderId="29" xfId="0" applyNumberFormat="1" applyFont="1" applyFill="1" applyBorder="1" applyAlignment="1">
      <alignment horizontal="center" vertical="center" wrapText="1"/>
    </xf>
    <xf numFmtId="0" fontId="23" fillId="35" borderId="51" xfId="0" applyNumberFormat="1" applyFont="1" applyFill="1" applyBorder="1" applyAlignment="1">
      <alignment horizontal="center" vertical="center" wrapText="1"/>
    </xf>
    <xf numFmtId="0" fontId="23" fillId="35" borderId="52" xfId="0" applyNumberFormat="1" applyFont="1" applyFill="1" applyBorder="1" applyAlignment="1">
      <alignment horizontal="center" vertical="center" wrapText="1"/>
    </xf>
    <xf numFmtId="0" fontId="23" fillId="35" borderId="26" xfId="0" applyNumberFormat="1" applyFont="1" applyFill="1" applyBorder="1" applyAlignment="1">
      <alignment horizontal="center" vertical="center" wrapText="1"/>
    </xf>
    <xf numFmtId="0" fontId="23" fillId="35" borderId="10" xfId="0" applyNumberFormat="1" applyFont="1" applyFill="1" applyBorder="1" applyAlignment="1">
      <alignment horizontal="center" vertical="center" wrapText="1"/>
    </xf>
    <xf numFmtId="0" fontId="23" fillId="35" borderId="27" xfId="0" applyNumberFormat="1" applyFont="1" applyFill="1" applyBorder="1" applyAlignment="1">
      <alignment horizontal="center" vertical="center" wrapText="1"/>
    </xf>
    <xf numFmtId="0" fontId="23" fillId="35" borderId="11" xfId="0" applyNumberFormat="1" applyFont="1" applyFill="1" applyBorder="1" applyAlignment="1">
      <alignment horizontal="center" vertical="center" wrapText="1"/>
    </xf>
    <xf numFmtId="0" fontId="23" fillId="35" borderId="28" xfId="0" applyNumberFormat="1" applyFont="1" applyFill="1" applyBorder="1" applyAlignment="1">
      <alignment horizontal="center" vertical="center" wrapText="1"/>
    </xf>
    <xf numFmtId="0" fontId="21" fillId="36" borderId="17" xfId="0" applyNumberFormat="1" applyFont="1" applyFill="1" applyBorder="1" applyAlignment="1">
      <alignment horizontal="center" vertical="center" wrapText="1"/>
    </xf>
  </cellXfs>
  <cellStyles count="45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  <cellStyle name="표준 3" xfId="43"/>
    <cellStyle name="표준 4" xfId="44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C216"/>
  <sheetViews>
    <sheetView tabSelected="1" view="pageBreakPreview" topLeftCell="G1" zoomScale="60" zoomScaleNormal="70" workbookViewId="0">
      <pane ySplit="5" topLeftCell="A6" activePane="bottomLeft" state="frozen"/>
      <selection activeCell="E1" sqref="E1"/>
      <selection pane="bottomLeft" activeCell="M6" sqref="M6"/>
    </sheetView>
  </sheetViews>
  <sheetFormatPr defaultColWidth="9" defaultRowHeight="17.25" x14ac:dyDescent="0.3"/>
  <cols>
    <col min="1" max="1" width="7.25" style="11" hidden="1" customWidth="1"/>
    <col min="2" max="2" width="5.375" style="11" customWidth="1"/>
    <col min="3" max="3" width="18.25" style="12" bestFit="1" customWidth="1"/>
    <col min="4" max="4" width="37.625" style="11" bestFit="1" customWidth="1"/>
    <col min="5" max="5" width="33.25" style="11" bestFit="1" customWidth="1"/>
    <col min="6" max="6" width="67.375" style="10" bestFit="1" customWidth="1"/>
    <col min="7" max="7" width="51.75" style="10" customWidth="1"/>
    <col min="8" max="8" width="25.375" style="11" bestFit="1" customWidth="1"/>
    <col min="9" max="17" width="15.625" style="19" customWidth="1"/>
    <col min="18" max="19" width="7.75" style="11" customWidth="1"/>
    <col min="20" max="20" width="10.125" style="11" customWidth="1"/>
    <col min="21" max="21" width="8" style="11" customWidth="1"/>
    <col min="22" max="22" width="7.5" style="11" customWidth="1"/>
    <col min="23" max="23" width="10.125" style="11" customWidth="1"/>
    <col min="24" max="25" width="12.375" style="11" customWidth="1"/>
    <col min="26" max="26" width="18.875" style="74" bestFit="1" customWidth="1"/>
    <col min="27" max="27" width="13.875" style="11" customWidth="1"/>
    <col min="28" max="28" width="9" style="10" hidden="1" customWidth="1"/>
    <col min="29" max="31" width="0" style="10" hidden="1" customWidth="1"/>
    <col min="32" max="16384" width="9" style="10"/>
  </cols>
  <sheetData>
    <row r="1" spans="1:29" ht="66" x14ac:dyDescent="0.3">
      <c r="A1" s="26" t="s">
        <v>20</v>
      </c>
      <c r="B1" s="115" t="s">
        <v>703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</row>
    <row r="2" spans="1:29" ht="26.25" customHeight="1" thickBot="1" x14ac:dyDescent="0.35"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71"/>
      <c r="AA2" s="27" t="s">
        <v>17</v>
      </c>
    </row>
    <row r="3" spans="1:29" s="13" customFormat="1" ht="30.75" customHeight="1" x14ac:dyDescent="0.3">
      <c r="A3" s="122" t="s">
        <v>3</v>
      </c>
      <c r="B3" s="124" t="s">
        <v>14</v>
      </c>
      <c r="C3" s="126" t="s">
        <v>0</v>
      </c>
      <c r="D3" s="126" t="s">
        <v>22</v>
      </c>
      <c r="E3" s="126" t="s">
        <v>23</v>
      </c>
      <c r="F3" s="128" t="s">
        <v>19</v>
      </c>
      <c r="G3" s="126" t="s">
        <v>10</v>
      </c>
      <c r="H3" s="126" t="s">
        <v>4</v>
      </c>
      <c r="I3" s="120" t="s">
        <v>16</v>
      </c>
      <c r="J3" s="120"/>
      <c r="K3" s="120"/>
      <c r="L3" s="120" t="s">
        <v>11</v>
      </c>
      <c r="M3" s="120"/>
      <c r="N3" s="120"/>
      <c r="O3" s="120" t="s">
        <v>2</v>
      </c>
      <c r="P3" s="120"/>
      <c r="Q3" s="120"/>
      <c r="R3" s="126" t="s">
        <v>27</v>
      </c>
      <c r="S3" s="126"/>
      <c r="T3" s="126"/>
      <c r="U3" s="126" t="s">
        <v>28</v>
      </c>
      <c r="V3" s="126"/>
      <c r="W3" s="126"/>
      <c r="X3" s="128" t="s">
        <v>29</v>
      </c>
      <c r="Y3" s="130"/>
      <c r="Z3" s="118" t="s">
        <v>18</v>
      </c>
      <c r="AA3" s="116" t="s">
        <v>24</v>
      </c>
      <c r="AB3" s="131" t="s">
        <v>364</v>
      </c>
      <c r="AC3" s="121" t="s">
        <v>365</v>
      </c>
    </row>
    <row r="4" spans="1:29" s="13" customFormat="1" ht="30.75" customHeight="1" x14ac:dyDescent="0.3">
      <c r="A4" s="123"/>
      <c r="B4" s="125"/>
      <c r="C4" s="127"/>
      <c r="D4" s="127"/>
      <c r="E4" s="127"/>
      <c r="F4" s="129"/>
      <c r="G4" s="127"/>
      <c r="H4" s="127"/>
      <c r="I4" s="50" t="s">
        <v>5</v>
      </c>
      <c r="J4" s="50" t="s">
        <v>6</v>
      </c>
      <c r="K4" s="50" t="s">
        <v>7</v>
      </c>
      <c r="L4" s="50" t="s">
        <v>8</v>
      </c>
      <c r="M4" s="50" t="s">
        <v>6</v>
      </c>
      <c r="N4" s="50" t="s">
        <v>9</v>
      </c>
      <c r="O4" s="50" t="s">
        <v>5</v>
      </c>
      <c r="P4" s="50" t="s">
        <v>6</v>
      </c>
      <c r="Q4" s="50" t="s">
        <v>7</v>
      </c>
      <c r="R4" s="69" t="s">
        <v>12</v>
      </c>
      <c r="S4" s="69" t="s">
        <v>13</v>
      </c>
      <c r="T4" s="28" t="s">
        <v>33</v>
      </c>
      <c r="U4" s="69" t="s">
        <v>12</v>
      </c>
      <c r="V4" s="69" t="s">
        <v>13</v>
      </c>
      <c r="W4" s="28" t="s">
        <v>32</v>
      </c>
      <c r="X4" s="28" t="s">
        <v>30</v>
      </c>
      <c r="Y4" s="28" t="s">
        <v>31</v>
      </c>
      <c r="Z4" s="119"/>
      <c r="AA4" s="117"/>
      <c r="AB4" s="131"/>
      <c r="AC4" s="121"/>
    </row>
    <row r="5" spans="1:29" s="17" customFormat="1" ht="45.75" customHeight="1" thickBot="1" x14ac:dyDescent="0.35">
      <c r="A5" s="51"/>
      <c r="B5" s="104" t="s">
        <v>15</v>
      </c>
      <c r="C5" s="25"/>
      <c r="D5" s="25"/>
      <c r="E5" s="15"/>
      <c r="F5" s="16"/>
      <c r="G5" s="37" t="s">
        <v>21</v>
      </c>
      <c r="H5" s="9"/>
      <c r="I5" s="39">
        <f t="shared" ref="I5:Q5" si="0">SUBTOTAL(9,I6:I898)</f>
        <v>11261304</v>
      </c>
      <c r="J5" s="39">
        <f t="shared" si="0"/>
        <v>10778579</v>
      </c>
      <c r="K5" s="40">
        <f t="shared" si="0"/>
        <v>482725</v>
      </c>
      <c r="L5" s="40">
        <f t="shared" si="0"/>
        <v>11976360</v>
      </c>
      <c r="M5" s="40">
        <f t="shared" si="0"/>
        <v>9852868</v>
      </c>
      <c r="N5" s="40">
        <f t="shared" si="0"/>
        <v>2123692</v>
      </c>
      <c r="O5" s="40">
        <f t="shared" si="0"/>
        <v>-715235</v>
      </c>
      <c r="P5" s="40">
        <f t="shared" si="0"/>
        <v>925711</v>
      </c>
      <c r="Q5" s="40">
        <f t="shared" si="0"/>
        <v>-1640946</v>
      </c>
      <c r="R5" s="38"/>
      <c r="S5" s="38"/>
      <c r="T5" s="38"/>
      <c r="U5" s="38"/>
      <c r="V5" s="38"/>
      <c r="W5" s="38"/>
      <c r="X5" s="38"/>
      <c r="Y5" s="38"/>
      <c r="Z5" s="72"/>
      <c r="AA5" s="96"/>
      <c r="AB5" s="92"/>
      <c r="AC5" s="63"/>
    </row>
    <row r="6" spans="1:29" ht="36" customHeight="1" x14ac:dyDescent="0.3">
      <c r="A6" s="52" t="s">
        <v>1</v>
      </c>
      <c r="B6" s="101">
        <v>1</v>
      </c>
      <c r="C6" s="1" t="s">
        <v>35</v>
      </c>
      <c r="D6" s="1" t="s">
        <v>25</v>
      </c>
      <c r="E6" s="1" t="s">
        <v>54</v>
      </c>
      <c r="F6" s="2" t="s">
        <v>36</v>
      </c>
      <c r="G6" s="79" t="s">
        <v>366</v>
      </c>
      <c r="H6" s="6" t="s">
        <v>367</v>
      </c>
      <c r="I6" s="18">
        <f t="shared" ref="I6:I13" si="1">SUM(J6:K6)</f>
        <v>30000</v>
      </c>
      <c r="J6" s="41">
        <v>30000</v>
      </c>
      <c r="K6" s="20"/>
      <c r="L6" s="21">
        <f>SUM(M6:N6)</f>
        <v>30000</v>
      </c>
      <c r="M6" s="21">
        <v>30000</v>
      </c>
      <c r="N6" s="45"/>
      <c r="O6" s="44">
        <f>SUM(P6:Q6)</f>
        <v>0</v>
      </c>
      <c r="P6" s="43">
        <f>J6-M6</f>
        <v>0</v>
      </c>
      <c r="Q6" s="84">
        <f>K6-N6</f>
        <v>0</v>
      </c>
      <c r="R6" s="86">
        <v>96</v>
      </c>
      <c r="S6" s="5" t="s">
        <v>361</v>
      </c>
      <c r="T6" s="6" t="s">
        <v>369</v>
      </c>
      <c r="U6" s="32">
        <v>96</v>
      </c>
      <c r="V6" s="33" t="s">
        <v>432</v>
      </c>
      <c r="W6" s="33" t="s">
        <v>433</v>
      </c>
      <c r="X6" s="106" t="s">
        <v>704</v>
      </c>
      <c r="Y6" s="33"/>
      <c r="Z6" s="73"/>
      <c r="AA6" s="97" t="s">
        <v>358</v>
      </c>
      <c r="AB6" s="93"/>
      <c r="AC6" s="64"/>
    </row>
    <row r="7" spans="1:29" ht="36" customHeight="1" x14ac:dyDescent="0.3">
      <c r="A7" s="52" t="s">
        <v>1</v>
      </c>
      <c r="B7" s="101">
        <v>2</v>
      </c>
      <c r="C7" s="109" t="s">
        <v>37</v>
      </c>
      <c r="D7" s="109" t="s">
        <v>26</v>
      </c>
      <c r="E7" s="109" t="s">
        <v>54</v>
      </c>
      <c r="F7" s="111" t="s">
        <v>38</v>
      </c>
      <c r="G7" s="4" t="s">
        <v>374</v>
      </c>
      <c r="H7" s="7" t="s">
        <v>378</v>
      </c>
      <c r="I7" s="18">
        <f t="shared" si="1"/>
        <v>21600</v>
      </c>
      <c r="J7" s="42">
        <v>20000</v>
      </c>
      <c r="K7" s="22">
        <v>1600</v>
      </c>
      <c r="L7" s="23">
        <f t="shared" ref="L7" si="2">SUM(M7:N7)</f>
        <v>21600</v>
      </c>
      <c r="M7" s="23">
        <v>20000</v>
      </c>
      <c r="N7" s="46">
        <v>1600</v>
      </c>
      <c r="O7" s="44">
        <f t="shared" ref="O7:O9" si="3">SUM(P7:Q7)</f>
        <v>0</v>
      </c>
      <c r="P7" s="43">
        <f t="shared" ref="P7:P9" si="4">J7-M7</f>
        <v>0</v>
      </c>
      <c r="Q7" s="84">
        <f t="shared" ref="Q7:Q9" si="5">K7-N7</f>
        <v>0</v>
      </c>
      <c r="R7" s="87">
        <v>89</v>
      </c>
      <c r="S7" s="3" t="s">
        <v>362</v>
      </c>
      <c r="T7" s="7" t="s">
        <v>369</v>
      </c>
      <c r="U7" s="34">
        <v>89</v>
      </c>
      <c r="V7" s="30" t="s">
        <v>443</v>
      </c>
      <c r="W7" s="30" t="s">
        <v>433</v>
      </c>
      <c r="X7" s="106" t="s">
        <v>704</v>
      </c>
      <c r="Y7" s="30"/>
      <c r="Z7" s="68"/>
      <c r="AA7" s="97" t="s">
        <v>358</v>
      </c>
      <c r="AB7" s="93"/>
      <c r="AC7" s="64"/>
    </row>
    <row r="8" spans="1:29" ht="36" customHeight="1" x14ac:dyDescent="0.3">
      <c r="A8" s="52" t="s">
        <v>1</v>
      </c>
      <c r="B8" s="101">
        <v>2</v>
      </c>
      <c r="C8" s="113"/>
      <c r="D8" s="113"/>
      <c r="E8" s="113"/>
      <c r="F8" s="114"/>
      <c r="G8" s="4" t="s">
        <v>373</v>
      </c>
      <c r="H8" s="7" t="s">
        <v>378</v>
      </c>
      <c r="I8" s="18">
        <f t="shared" si="1"/>
        <v>7300</v>
      </c>
      <c r="J8" s="42">
        <v>7000</v>
      </c>
      <c r="K8" s="22">
        <v>300</v>
      </c>
      <c r="L8" s="23">
        <f t="shared" ref="L8" si="6">SUM(M8:N8)</f>
        <v>7300</v>
      </c>
      <c r="M8" s="23">
        <v>7000</v>
      </c>
      <c r="N8" s="46">
        <v>300</v>
      </c>
      <c r="O8" s="44">
        <f t="shared" ref="O8" si="7">SUM(P8:Q8)</f>
        <v>0</v>
      </c>
      <c r="P8" s="43">
        <f t="shared" ref="P8" si="8">J8-M8</f>
        <v>0</v>
      </c>
      <c r="Q8" s="84">
        <f t="shared" ref="Q8" si="9">K8-N8</f>
        <v>0</v>
      </c>
      <c r="R8" s="87">
        <v>100</v>
      </c>
      <c r="S8" s="3" t="s">
        <v>361</v>
      </c>
      <c r="T8" s="7" t="s">
        <v>369</v>
      </c>
      <c r="U8" s="34">
        <v>100</v>
      </c>
      <c r="V8" s="30" t="s">
        <v>432</v>
      </c>
      <c r="W8" s="30" t="s">
        <v>433</v>
      </c>
      <c r="X8" s="106" t="s">
        <v>704</v>
      </c>
      <c r="Y8" s="30"/>
      <c r="Z8" s="68"/>
      <c r="AA8" s="97" t="s">
        <v>358</v>
      </c>
      <c r="AB8" s="93"/>
      <c r="AC8" s="64"/>
    </row>
    <row r="9" spans="1:29" ht="36" customHeight="1" x14ac:dyDescent="0.3">
      <c r="A9" s="52" t="s">
        <v>1</v>
      </c>
      <c r="B9" s="101">
        <v>2</v>
      </c>
      <c r="C9" s="113"/>
      <c r="D9" s="113"/>
      <c r="E9" s="113"/>
      <c r="F9" s="114"/>
      <c r="G9" s="4" t="s">
        <v>372</v>
      </c>
      <c r="H9" s="7" t="s">
        <v>378</v>
      </c>
      <c r="I9" s="18">
        <f t="shared" ref="I9" si="10">SUM(J9:K9)</f>
        <v>2900</v>
      </c>
      <c r="J9" s="42">
        <v>2700</v>
      </c>
      <c r="K9" s="22">
        <v>200</v>
      </c>
      <c r="L9" s="23">
        <v>1660</v>
      </c>
      <c r="M9" s="23">
        <v>1660</v>
      </c>
      <c r="N9" s="46">
        <v>200</v>
      </c>
      <c r="O9" s="44">
        <f t="shared" si="3"/>
        <v>1040</v>
      </c>
      <c r="P9" s="43">
        <f t="shared" si="4"/>
        <v>1040</v>
      </c>
      <c r="Q9" s="84">
        <f t="shared" si="5"/>
        <v>0</v>
      </c>
      <c r="R9" s="87">
        <v>97</v>
      </c>
      <c r="S9" s="3" t="s">
        <v>361</v>
      </c>
      <c r="T9" s="7" t="s">
        <v>369</v>
      </c>
      <c r="U9" s="34">
        <v>97</v>
      </c>
      <c r="V9" s="30" t="s">
        <v>432</v>
      </c>
      <c r="W9" s="30" t="s">
        <v>433</v>
      </c>
      <c r="X9" s="106" t="s">
        <v>704</v>
      </c>
      <c r="Y9" s="30"/>
      <c r="Z9" s="68"/>
      <c r="AA9" s="97" t="s">
        <v>358</v>
      </c>
      <c r="AB9" s="93"/>
      <c r="AC9" s="64"/>
    </row>
    <row r="10" spans="1:29" ht="36" hidden="1" customHeight="1" x14ac:dyDescent="0.3">
      <c r="A10" s="52" t="s">
        <v>1</v>
      </c>
      <c r="B10" s="101">
        <v>2</v>
      </c>
      <c r="C10" s="113"/>
      <c r="D10" s="113"/>
      <c r="E10" s="113"/>
      <c r="F10" s="114"/>
      <c r="G10" s="4" t="s">
        <v>375</v>
      </c>
      <c r="H10" s="7" t="s">
        <v>378</v>
      </c>
      <c r="I10" s="18">
        <f t="shared" ref="I10" si="11">SUM(J10:K10)</f>
        <v>3800</v>
      </c>
      <c r="J10" s="42">
        <v>3800</v>
      </c>
      <c r="K10" s="22"/>
      <c r="L10" s="23">
        <f t="shared" ref="L10" si="12">SUM(M10:N10)</f>
        <v>0</v>
      </c>
      <c r="M10" s="23"/>
      <c r="N10" s="46"/>
      <c r="O10" s="44">
        <f t="shared" ref="O10" si="13">SUM(P10:Q10)</f>
        <v>3800</v>
      </c>
      <c r="P10" s="43">
        <f t="shared" ref="P10" si="14">J10-M10</f>
        <v>3800</v>
      </c>
      <c r="Q10" s="84">
        <f t="shared" ref="Q10" si="15">K10-N10</f>
        <v>0</v>
      </c>
      <c r="R10" s="87"/>
      <c r="S10" s="3"/>
      <c r="T10" s="7"/>
      <c r="U10" s="34"/>
      <c r="V10" s="30"/>
      <c r="W10" s="30"/>
      <c r="X10" s="106"/>
      <c r="Y10" s="30"/>
      <c r="Z10" s="66" t="s">
        <v>386</v>
      </c>
      <c r="AA10" s="97" t="s">
        <v>358</v>
      </c>
      <c r="AB10" s="93"/>
      <c r="AC10" s="64"/>
    </row>
    <row r="11" spans="1:29" ht="36" hidden="1" customHeight="1" x14ac:dyDescent="0.3">
      <c r="A11" s="52" t="s">
        <v>1</v>
      </c>
      <c r="B11" s="101">
        <v>2</v>
      </c>
      <c r="C11" s="110"/>
      <c r="D11" s="110"/>
      <c r="E11" s="110"/>
      <c r="F11" s="112"/>
      <c r="G11" s="4" t="s">
        <v>376</v>
      </c>
      <c r="H11" s="7" t="s">
        <v>378</v>
      </c>
      <c r="I11" s="18">
        <f t="shared" si="1"/>
        <v>2740</v>
      </c>
      <c r="J11" s="42">
        <v>2740</v>
      </c>
      <c r="K11" s="22"/>
      <c r="L11" s="23">
        <f t="shared" ref="L11:L69" si="16">SUM(M11:N11)</f>
        <v>0</v>
      </c>
      <c r="M11" s="23"/>
      <c r="N11" s="46"/>
      <c r="O11" s="44">
        <f t="shared" ref="O11:O80" si="17">SUM(P11:Q11)</f>
        <v>2740</v>
      </c>
      <c r="P11" s="43">
        <f t="shared" ref="P11:P87" si="18">J11-M11</f>
        <v>2740</v>
      </c>
      <c r="Q11" s="84">
        <f t="shared" ref="Q11:Q87" si="19">K11-N11</f>
        <v>0</v>
      </c>
      <c r="R11" s="87"/>
      <c r="S11" s="3"/>
      <c r="T11" s="7"/>
      <c r="U11" s="34"/>
      <c r="V11" s="30"/>
      <c r="W11" s="30"/>
      <c r="X11" s="106"/>
      <c r="Y11" s="30"/>
      <c r="Z11" s="66" t="s">
        <v>386</v>
      </c>
      <c r="AA11" s="97" t="s">
        <v>358</v>
      </c>
      <c r="AB11" s="93"/>
      <c r="AC11" s="64"/>
    </row>
    <row r="12" spans="1:29" ht="36" customHeight="1" x14ac:dyDescent="0.3">
      <c r="A12" s="52" t="s">
        <v>1</v>
      </c>
      <c r="B12" s="101">
        <v>3</v>
      </c>
      <c r="C12" s="1" t="s">
        <v>37</v>
      </c>
      <c r="D12" s="1" t="s">
        <v>26</v>
      </c>
      <c r="E12" s="1" t="s">
        <v>54</v>
      </c>
      <c r="F12" s="2" t="s">
        <v>39</v>
      </c>
      <c r="G12" s="4" t="s">
        <v>377</v>
      </c>
      <c r="H12" s="7" t="s">
        <v>379</v>
      </c>
      <c r="I12" s="18">
        <f t="shared" si="1"/>
        <v>2344</v>
      </c>
      <c r="J12" s="42">
        <v>2094</v>
      </c>
      <c r="K12" s="22">
        <v>250</v>
      </c>
      <c r="L12" s="23">
        <f t="shared" si="16"/>
        <v>2344</v>
      </c>
      <c r="M12" s="23">
        <v>2094</v>
      </c>
      <c r="N12" s="46">
        <v>250</v>
      </c>
      <c r="O12" s="44">
        <f t="shared" si="17"/>
        <v>0</v>
      </c>
      <c r="P12" s="43">
        <f t="shared" si="18"/>
        <v>0</v>
      </c>
      <c r="Q12" s="84">
        <f t="shared" si="19"/>
        <v>0</v>
      </c>
      <c r="R12" s="87">
        <v>100</v>
      </c>
      <c r="S12" s="3" t="s">
        <v>361</v>
      </c>
      <c r="T12" s="7" t="s">
        <v>363</v>
      </c>
      <c r="U12" s="34">
        <v>100</v>
      </c>
      <c r="V12" s="30" t="s">
        <v>432</v>
      </c>
      <c r="W12" s="30" t="s">
        <v>433</v>
      </c>
      <c r="X12" s="106" t="s">
        <v>704</v>
      </c>
      <c r="Y12" s="30"/>
      <c r="Z12" s="68"/>
      <c r="AA12" s="97" t="s">
        <v>358</v>
      </c>
      <c r="AB12" s="93"/>
      <c r="AC12" s="64"/>
    </row>
    <row r="13" spans="1:29" ht="36" customHeight="1" x14ac:dyDescent="0.3">
      <c r="A13" s="52" t="s">
        <v>1</v>
      </c>
      <c r="B13" s="101">
        <v>4</v>
      </c>
      <c r="C13" s="109" t="s">
        <v>37</v>
      </c>
      <c r="D13" s="109" t="s">
        <v>26</v>
      </c>
      <c r="E13" s="109" t="s">
        <v>54</v>
      </c>
      <c r="F13" s="111" t="s">
        <v>40</v>
      </c>
      <c r="G13" s="4" t="s">
        <v>380</v>
      </c>
      <c r="H13" s="7" t="s">
        <v>381</v>
      </c>
      <c r="I13" s="18">
        <f t="shared" si="1"/>
        <v>1020</v>
      </c>
      <c r="J13" s="42">
        <v>920</v>
      </c>
      <c r="K13" s="22">
        <v>100</v>
      </c>
      <c r="L13" s="23">
        <f t="shared" si="16"/>
        <v>920</v>
      </c>
      <c r="M13" s="23">
        <v>820</v>
      </c>
      <c r="N13" s="46">
        <v>100</v>
      </c>
      <c r="O13" s="44">
        <f t="shared" si="17"/>
        <v>100</v>
      </c>
      <c r="P13" s="43">
        <f t="shared" si="18"/>
        <v>100</v>
      </c>
      <c r="Q13" s="84">
        <f t="shared" si="19"/>
        <v>0</v>
      </c>
      <c r="R13" s="87">
        <v>100</v>
      </c>
      <c r="S13" s="3" t="s">
        <v>361</v>
      </c>
      <c r="T13" s="7" t="s">
        <v>369</v>
      </c>
      <c r="U13" s="34">
        <v>100</v>
      </c>
      <c r="V13" s="30" t="s">
        <v>432</v>
      </c>
      <c r="W13" s="30" t="s">
        <v>433</v>
      </c>
      <c r="X13" s="106" t="s">
        <v>704</v>
      </c>
      <c r="Y13" s="30"/>
      <c r="Z13" s="68"/>
      <c r="AA13" s="97" t="s">
        <v>358</v>
      </c>
      <c r="AB13" s="93"/>
      <c r="AC13" s="64"/>
    </row>
    <row r="14" spans="1:29" ht="36" customHeight="1" x14ac:dyDescent="0.3">
      <c r="A14" s="52" t="s">
        <v>1</v>
      </c>
      <c r="B14" s="101">
        <v>4</v>
      </c>
      <c r="C14" s="113"/>
      <c r="D14" s="113"/>
      <c r="E14" s="113"/>
      <c r="F14" s="114"/>
      <c r="G14" s="4" t="s">
        <v>382</v>
      </c>
      <c r="H14" s="7" t="s">
        <v>381</v>
      </c>
      <c r="I14" s="18">
        <f t="shared" ref="I14" si="20">SUM(J14:K14)</f>
        <v>730</v>
      </c>
      <c r="J14" s="42">
        <v>630</v>
      </c>
      <c r="K14" s="22">
        <v>100</v>
      </c>
      <c r="L14" s="23">
        <f t="shared" ref="L14" si="21">SUM(M14:N14)</f>
        <v>310</v>
      </c>
      <c r="M14" s="23">
        <v>210</v>
      </c>
      <c r="N14" s="46">
        <v>100</v>
      </c>
      <c r="O14" s="44">
        <f t="shared" ref="O14" si="22">SUM(P14:Q14)</f>
        <v>420</v>
      </c>
      <c r="P14" s="43">
        <f t="shared" ref="P14" si="23">J14-M14</f>
        <v>420</v>
      </c>
      <c r="Q14" s="84">
        <f t="shared" ref="Q14" si="24">K14-N14</f>
        <v>0</v>
      </c>
      <c r="R14" s="87">
        <v>94</v>
      </c>
      <c r="S14" s="3" t="s">
        <v>361</v>
      </c>
      <c r="T14" s="7" t="s">
        <v>369</v>
      </c>
      <c r="U14" s="34">
        <v>94</v>
      </c>
      <c r="V14" s="30" t="s">
        <v>432</v>
      </c>
      <c r="W14" s="30" t="s">
        <v>433</v>
      </c>
      <c r="X14" s="106" t="s">
        <v>704</v>
      </c>
      <c r="Y14" s="30"/>
      <c r="Z14" s="68"/>
      <c r="AA14" s="97" t="s">
        <v>358</v>
      </c>
      <c r="AB14" s="93"/>
      <c r="AC14" s="64"/>
    </row>
    <row r="15" spans="1:29" ht="36" customHeight="1" x14ac:dyDescent="0.3">
      <c r="A15" s="52" t="s">
        <v>1</v>
      </c>
      <c r="B15" s="101">
        <v>4</v>
      </c>
      <c r="C15" s="113"/>
      <c r="D15" s="113"/>
      <c r="E15" s="113"/>
      <c r="F15" s="114"/>
      <c r="G15" s="4" t="s">
        <v>383</v>
      </c>
      <c r="H15" s="7" t="s">
        <v>381</v>
      </c>
      <c r="I15" s="18">
        <f t="shared" ref="I15:I16" si="25">SUM(J15:K15)</f>
        <v>7200</v>
      </c>
      <c r="J15" s="42">
        <v>6400</v>
      </c>
      <c r="K15" s="22">
        <v>800</v>
      </c>
      <c r="L15" s="23">
        <f t="shared" ref="L15" si="26">SUM(M15:N15)</f>
        <v>7040</v>
      </c>
      <c r="M15" s="23">
        <v>6340</v>
      </c>
      <c r="N15" s="46">
        <v>700</v>
      </c>
      <c r="O15" s="44">
        <f t="shared" ref="O15" si="27">SUM(P15:Q15)</f>
        <v>160</v>
      </c>
      <c r="P15" s="43">
        <f t="shared" ref="P15" si="28">J15-M15</f>
        <v>60</v>
      </c>
      <c r="Q15" s="84">
        <f t="shared" ref="Q15" si="29">K15-N15</f>
        <v>100</v>
      </c>
      <c r="R15" s="87">
        <v>100</v>
      </c>
      <c r="S15" s="3" t="s">
        <v>361</v>
      </c>
      <c r="T15" s="7" t="s">
        <v>369</v>
      </c>
      <c r="U15" s="34">
        <v>100</v>
      </c>
      <c r="V15" s="30" t="s">
        <v>432</v>
      </c>
      <c r="W15" s="30" t="s">
        <v>433</v>
      </c>
      <c r="X15" s="106" t="s">
        <v>704</v>
      </c>
      <c r="Y15" s="30"/>
      <c r="Z15" s="68"/>
      <c r="AA15" s="97" t="s">
        <v>358</v>
      </c>
      <c r="AB15" s="93"/>
      <c r="AC15" s="64"/>
    </row>
    <row r="16" spans="1:29" ht="36" customHeight="1" x14ac:dyDescent="0.3">
      <c r="A16" s="52" t="s">
        <v>1</v>
      </c>
      <c r="B16" s="101">
        <v>4</v>
      </c>
      <c r="C16" s="110"/>
      <c r="D16" s="110"/>
      <c r="E16" s="110"/>
      <c r="F16" s="112"/>
      <c r="G16" s="4" t="s">
        <v>384</v>
      </c>
      <c r="H16" s="7" t="s">
        <v>381</v>
      </c>
      <c r="I16" s="18">
        <f t="shared" si="25"/>
        <v>1380</v>
      </c>
      <c r="J16" s="42">
        <v>1230</v>
      </c>
      <c r="K16" s="22">
        <v>150</v>
      </c>
      <c r="L16" s="23">
        <f t="shared" si="16"/>
        <v>1380</v>
      </c>
      <c r="M16" s="23">
        <v>1230</v>
      </c>
      <c r="N16" s="46">
        <v>150</v>
      </c>
      <c r="O16" s="44">
        <f t="shared" si="17"/>
        <v>0</v>
      </c>
      <c r="P16" s="43">
        <f t="shared" si="18"/>
        <v>0</v>
      </c>
      <c r="Q16" s="84">
        <f t="shared" si="19"/>
        <v>0</v>
      </c>
      <c r="R16" s="87">
        <v>100</v>
      </c>
      <c r="S16" s="3" t="s">
        <v>361</v>
      </c>
      <c r="T16" s="7" t="s">
        <v>369</v>
      </c>
      <c r="U16" s="34">
        <v>100</v>
      </c>
      <c r="V16" s="30" t="s">
        <v>432</v>
      </c>
      <c r="W16" s="30" t="s">
        <v>433</v>
      </c>
      <c r="X16" s="106" t="s">
        <v>704</v>
      </c>
      <c r="Y16" s="30"/>
      <c r="Z16" s="68"/>
      <c r="AA16" s="97" t="s">
        <v>358</v>
      </c>
      <c r="AB16" s="93"/>
      <c r="AC16" s="64"/>
    </row>
    <row r="17" spans="1:29" ht="36" customHeight="1" x14ac:dyDescent="0.3">
      <c r="A17" s="52" t="s">
        <v>1</v>
      </c>
      <c r="B17" s="101">
        <v>5</v>
      </c>
      <c r="C17" s="1" t="s">
        <v>37</v>
      </c>
      <c r="D17" s="1" t="s">
        <v>26</v>
      </c>
      <c r="E17" s="1" t="s">
        <v>54</v>
      </c>
      <c r="F17" s="2" t="s">
        <v>41</v>
      </c>
      <c r="G17" s="4" t="s">
        <v>385</v>
      </c>
      <c r="H17" s="7" t="s">
        <v>381</v>
      </c>
      <c r="I17" s="18">
        <f>SUM(J17:K17)</f>
        <v>5080</v>
      </c>
      <c r="J17" s="42">
        <v>5080</v>
      </c>
      <c r="K17" s="22"/>
      <c r="L17" s="23">
        <f t="shared" si="16"/>
        <v>1645</v>
      </c>
      <c r="M17" s="23">
        <v>1345</v>
      </c>
      <c r="N17" s="46">
        <v>300</v>
      </c>
      <c r="O17" s="44">
        <f t="shared" si="17"/>
        <v>3435</v>
      </c>
      <c r="P17" s="43">
        <f t="shared" si="18"/>
        <v>3735</v>
      </c>
      <c r="Q17" s="84">
        <f t="shared" si="19"/>
        <v>-300</v>
      </c>
      <c r="R17" s="87">
        <v>100</v>
      </c>
      <c r="S17" s="3" t="s">
        <v>361</v>
      </c>
      <c r="T17" s="7" t="s">
        <v>369</v>
      </c>
      <c r="U17" s="34">
        <v>100</v>
      </c>
      <c r="V17" s="30" t="s">
        <v>432</v>
      </c>
      <c r="W17" s="30" t="s">
        <v>433</v>
      </c>
      <c r="X17" s="106" t="s">
        <v>704</v>
      </c>
      <c r="Y17" s="30"/>
      <c r="Z17" s="66" t="s">
        <v>386</v>
      </c>
      <c r="AA17" s="97" t="s">
        <v>359</v>
      </c>
      <c r="AB17" s="93"/>
      <c r="AC17" s="64"/>
    </row>
    <row r="18" spans="1:29" ht="36" customHeight="1" x14ac:dyDescent="0.3">
      <c r="A18" s="52" t="s">
        <v>1</v>
      </c>
      <c r="B18" s="101">
        <v>6</v>
      </c>
      <c r="C18" s="109" t="s">
        <v>37</v>
      </c>
      <c r="D18" s="109" t="s">
        <v>26</v>
      </c>
      <c r="E18" s="109" t="s">
        <v>54</v>
      </c>
      <c r="F18" s="111" t="s">
        <v>42</v>
      </c>
      <c r="G18" s="4" t="s">
        <v>388</v>
      </c>
      <c r="H18" s="7" t="s">
        <v>389</v>
      </c>
      <c r="I18" s="18">
        <f t="shared" ref="I18:I21" si="30">SUM(J18:K18)</f>
        <v>715</v>
      </c>
      <c r="J18" s="42">
        <v>515</v>
      </c>
      <c r="K18" s="22">
        <v>200</v>
      </c>
      <c r="L18" s="23">
        <f t="shared" si="16"/>
        <v>715</v>
      </c>
      <c r="M18" s="23">
        <v>515</v>
      </c>
      <c r="N18" s="46">
        <v>200</v>
      </c>
      <c r="O18" s="44">
        <f t="shared" si="17"/>
        <v>0</v>
      </c>
      <c r="P18" s="43">
        <f t="shared" si="18"/>
        <v>0</v>
      </c>
      <c r="Q18" s="84">
        <f t="shared" si="19"/>
        <v>0</v>
      </c>
      <c r="R18" s="87">
        <v>97</v>
      </c>
      <c r="S18" s="3" t="s">
        <v>361</v>
      </c>
      <c r="T18" s="7" t="s">
        <v>369</v>
      </c>
      <c r="U18" s="34">
        <v>97</v>
      </c>
      <c r="V18" s="30" t="s">
        <v>432</v>
      </c>
      <c r="W18" s="30" t="s">
        <v>433</v>
      </c>
      <c r="X18" s="106" t="s">
        <v>704</v>
      </c>
      <c r="Y18" s="30"/>
      <c r="Z18" s="68"/>
      <c r="AA18" s="97" t="s">
        <v>358</v>
      </c>
      <c r="AB18" s="93"/>
      <c r="AC18" s="64"/>
    </row>
    <row r="19" spans="1:29" ht="36" customHeight="1" x14ac:dyDescent="0.3">
      <c r="A19" s="52" t="s">
        <v>1</v>
      </c>
      <c r="B19" s="101">
        <v>6</v>
      </c>
      <c r="C19" s="113"/>
      <c r="D19" s="113"/>
      <c r="E19" s="113"/>
      <c r="F19" s="114"/>
      <c r="G19" s="4" t="s">
        <v>390</v>
      </c>
      <c r="H19" s="7" t="s">
        <v>389</v>
      </c>
      <c r="I19" s="18">
        <f t="shared" si="30"/>
        <v>1200</v>
      </c>
      <c r="J19" s="42">
        <v>960</v>
      </c>
      <c r="K19" s="22">
        <v>240</v>
      </c>
      <c r="L19" s="23">
        <f t="shared" ref="L19:L21" si="31">SUM(M19:N19)</f>
        <v>1200</v>
      </c>
      <c r="M19" s="23">
        <v>960</v>
      </c>
      <c r="N19" s="46">
        <v>240</v>
      </c>
      <c r="O19" s="44">
        <f t="shared" ref="O19:O21" si="32">SUM(P19:Q19)</f>
        <v>0</v>
      </c>
      <c r="P19" s="43">
        <f t="shared" ref="P19:P21" si="33">J19-M19</f>
        <v>0</v>
      </c>
      <c r="Q19" s="84">
        <f t="shared" ref="Q19:Q21" si="34">K19-N19</f>
        <v>0</v>
      </c>
      <c r="R19" s="87">
        <v>100</v>
      </c>
      <c r="S19" s="3" t="s">
        <v>361</v>
      </c>
      <c r="T19" s="7" t="s">
        <v>369</v>
      </c>
      <c r="U19" s="34">
        <v>100</v>
      </c>
      <c r="V19" s="30" t="s">
        <v>432</v>
      </c>
      <c r="W19" s="30" t="s">
        <v>433</v>
      </c>
      <c r="X19" s="106" t="s">
        <v>704</v>
      </c>
      <c r="Y19" s="30"/>
      <c r="Z19" s="68"/>
      <c r="AA19" s="97" t="s">
        <v>358</v>
      </c>
      <c r="AB19" s="93"/>
      <c r="AC19" s="64"/>
    </row>
    <row r="20" spans="1:29" ht="36" hidden="1" customHeight="1" x14ac:dyDescent="0.3">
      <c r="A20" s="52" t="s">
        <v>1</v>
      </c>
      <c r="B20" s="101">
        <v>6</v>
      </c>
      <c r="C20" s="113"/>
      <c r="D20" s="113"/>
      <c r="E20" s="113"/>
      <c r="F20" s="114"/>
      <c r="G20" s="4" t="s">
        <v>391</v>
      </c>
      <c r="H20" s="7" t="s">
        <v>389</v>
      </c>
      <c r="I20" s="18">
        <f t="shared" si="30"/>
        <v>1700</v>
      </c>
      <c r="J20" s="42">
        <v>1400</v>
      </c>
      <c r="K20" s="22">
        <v>300</v>
      </c>
      <c r="L20" s="23">
        <f t="shared" si="31"/>
        <v>0</v>
      </c>
      <c r="M20" s="23"/>
      <c r="N20" s="46"/>
      <c r="O20" s="44">
        <f t="shared" si="32"/>
        <v>1700</v>
      </c>
      <c r="P20" s="43">
        <f t="shared" si="33"/>
        <v>1400</v>
      </c>
      <c r="Q20" s="84">
        <f t="shared" si="34"/>
        <v>300</v>
      </c>
      <c r="R20" s="87"/>
      <c r="S20" s="3"/>
      <c r="T20" s="7"/>
      <c r="U20" s="34"/>
      <c r="V20" s="30"/>
      <c r="W20" s="30"/>
      <c r="X20" s="106"/>
      <c r="Y20" s="30"/>
      <c r="Z20" s="66" t="s">
        <v>387</v>
      </c>
      <c r="AA20" s="97" t="s">
        <v>358</v>
      </c>
      <c r="AB20" s="93"/>
      <c r="AC20" s="64"/>
    </row>
    <row r="21" spans="1:29" ht="36" hidden="1" customHeight="1" x14ac:dyDescent="0.3">
      <c r="A21" s="52" t="s">
        <v>1</v>
      </c>
      <c r="B21" s="101">
        <v>6</v>
      </c>
      <c r="C21" s="113"/>
      <c r="D21" s="113"/>
      <c r="E21" s="113"/>
      <c r="F21" s="114"/>
      <c r="G21" s="4" t="s">
        <v>392</v>
      </c>
      <c r="H21" s="7" t="s">
        <v>389</v>
      </c>
      <c r="I21" s="18">
        <f t="shared" si="30"/>
        <v>1640</v>
      </c>
      <c r="J21" s="42">
        <v>1340</v>
      </c>
      <c r="K21" s="22">
        <v>300</v>
      </c>
      <c r="L21" s="23">
        <f t="shared" si="31"/>
        <v>0</v>
      </c>
      <c r="M21" s="23"/>
      <c r="N21" s="46"/>
      <c r="O21" s="44">
        <f t="shared" si="32"/>
        <v>1640</v>
      </c>
      <c r="P21" s="43">
        <f t="shared" si="33"/>
        <v>1340</v>
      </c>
      <c r="Q21" s="84">
        <f t="shared" si="34"/>
        <v>300</v>
      </c>
      <c r="R21" s="87"/>
      <c r="S21" s="3"/>
      <c r="T21" s="7"/>
      <c r="U21" s="34"/>
      <c r="V21" s="30"/>
      <c r="W21" s="30"/>
      <c r="X21" s="106"/>
      <c r="Y21" s="30"/>
      <c r="Z21" s="66" t="s">
        <v>387</v>
      </c>
      <c r="AA21" s="97" t="s">
        <v>358</v>
      </c>
      <c r="AB21" s="93"/>
      <c r="AC21" s="64"/>
    </row>
    <row r="22" spans="1:29" ht="36" hidden="1" customHeight="1" x14ac:dyDescent="0.3">
      <c r="A22" s="52" t="s">
        <v>1</v>
      </c>
      <c r="B22" s="101">
        <v>6</v>
      </c>
      <c r="C22" s="113"/>
      <c r="D22" s="113"/>
      <c r="E22" s="113"/>
      <c r="F22" s="114"/>
      <c r="G22" s="4" t="s">
        <v>393</v>
      </c>
      <c r="H22" s="7" t="s">
        <v>389</v>
      </c>
      <c r="I22" s="18">
        <f t="shared" ref="I22" si="35">SUM(J22:K22)</f>
        <v>1720</v>
      </c>
      <c r="J22" s="42">
        <v>1400</v>
      </c>
      <c r="K22" s="22">
        <v>320</v>
      </c>
      <c r="L22" s="23">
        <f t="shared" ref="L22" si="36">SUM(M22:N22)</f>
        <v>0</v>
      </c>
      <c r="M22" s="23"/>
      <c r="N22" s="46"/>
      <c r="O22" s="44">
        <f t="shared" ref="O22" si="37">SUM(P22:Q22)</f>
        <v>1720</v>
      </c>
      <c r="P22" s="43">
        <f t="shared" ref="P22" si="38">J22-M22</f>
        <v>1400</v>
      </c>
      <c r="Q22" s="84">
        <f t="shared" ref="Q22" si="39">K22-N22</f>
        <v>320</v>
      </c>
      <c r="R22" s="87"/>
      <c r="S22" s="3"/>
      <c r="T22" s="7"/>
      <c r="U22" s="34"/>
      <c r="V22" s="30"/>
      <c r="W22" s="30"/>
      <c r="X22" s="106"/>
      <c r="Y22" s="30"/>
      <c r="Z22" s="66" t="s">
        <v>387</v>
      </c>
      <c r="AA22" s="97" t="s">
        <v>358</v>
      </c>
      <c r="AB22" s="93"/>
      <c r="AC22" s="64"/>
    </row>
    <row r="23" spans="1:29" ht="36" hidden="1" customHeight="1" x14ac:dyDescent="0.3">
      <c r="A23" s="52" t="s">
        <v>1</v>
      </c>
      <c r="B23" s="101">
        <v>6</v>
      </c>
      <c r="C23" s="110"/>
      <c r="D23" s="110"/>
      <c r="E23" s="110"/>
      <c r="F23" s="112"/>
      <c r="G23" s="4" t="s">
        <v>394</v>
      </c>
      <c r="H23" s="7" t="s">
        <v>389</v>
      </c>
      <c r="I23" s="18">
        <f t="shared" ref="I23:I115" si="40">SUM(J23:K23)</f>
        <v>1032</v>
      </c>
      <c r="J23" s="42">
        <v>832</v>
      </c>
      <c r="K23" s="22">
        <v>200</v>
      </c>
      <c r="L23" s="23">
        <f t="shared" si="16"/>
        <v>0</v>
      </c>
      <c r="M23" s="23"/>
      <c r="N23" s="46"/>
      <c r="O23" s="44">
        <f t="shared" si="17"/>
        <v>1032</v>
      </c>
      <c r="P23" s="43">
        <f t="shared" si="18"/>
        <v>832</v>
      </c>
      <c r="Q23" s="84">
        <f t="shared" si="19"/>
        <v>200</v>
      </c>
      <c r="R23" s="87"/>
      <c r="S23" s="3"/>
      <c r="T23" s="7"/>
      <c r="U23" s="34"/>
      <c r="V23" s="30"/>
      <c r="W23" s="30"/>
      <c r="X23" s="106"/>
      <c r="Y23" s="30"/>
      <c r="Z23" s="66" t="s">
        <v>387</v>
      </c>
      <c r="AA23" s="97" t="s">
        <v>358</v>
      </c>
      <c r="AB23" s="93"/>
      <c r="AC23" s="64"/>
    </row>
    <row r="24" spans="1:29" ht="36" customHeight="1" x14ac:dyDescent="0.3">
      <c r="A24" s="52" t="s">
        <v>1</v>
      </c>
      <c r="B24" s="101">
        <v>7</v>
      </c>
      <c r="C24" s="109" t="s">
        <v>37</v>
      </c>
      <c r="D24" s="109" t="s">
        <v>26</v>
      </c>
      <c r="E24" s="109" t="s">
        <v>54</v>
      </c>
      <c r="F24" s="111" t="s">
        <v>43</v>
      </c>
      <c r="G24" s="4" t="s">
        <v>395</v>
      </c>
      <c r="H24" s="7" t="s">
        <v>398</v>
      </c>
      <c r="I24" s="18">
        <f t="shared" si="40"/>
        <v>3450</v>
      </c>
      <c r="J24" s="42">
        <v>3200</v>
      </c>
      <c r="K24" s="22">
        <v>250</v>
      </c>
      <c r="L24" s="23">
        <f t="shared" si="16"/>
        <v>3450</v>
      </c>
      <c r="M24" s="23">
        <v>3200</v>
      </c>
      <c r="N24" s="46">
        <v>250</v>
      </c>
      <c r="O24" s="44">
        <f t="shared" si="17"/>
        <v>0</v>
      </c>
      <c r="P24" s="43">
        <f t="shared" si="18"/>
        <v>0</v>
      </c>
      <c r="Q24" s="84">
        <f t="shared" si="19"/>
        <v>0</v>
      </c>
      <c r="R24" s="87">
        <v>100</v>
      </c>
      <c r="S24" s="3" t="s">
        <v>361</v>
      </c>
      <c r="T24" s="7" t="s">
        <v>369</v>
      </c>
      <c r="U24" s="34">
        <v>100</v>
      </c>
      <c r="V24" s="30" t="s">
        <v>432</v>
      </c>
      <c r="W24" s="30" t="s">
        <v>433</v>
      </c>
      <c r="X24" s="106" t="s">
        <v>704</v>
      </c>
      <c r="Y24" s="30"/>
      <c r="Z24" s="68"/>
      <c r="AA24" s="97" t="s">
        <v>358</v>
      </c>
      <c r="AB24" s="93"/>
      <c r="AC24" s="64"/>
    </row>
    <row r="25" spans="1:29" ht="36" customHeight="1" x14ac:dyDescent="0.3">
      <c r="A25" s="52" t="s">
        <v>1</v>
      </c>
      <c r="B25" s="101">
        <v>7</v>
      </c>
      <c r="C25" s="113"/>
      <c r="D25" s="113"/>
      <c r="E25" s="113"/>
      <c r="F25" s="114"/>
      <c r="G25" s="4" t="s">
        <v>396</v>
      </c>
      <c r="H25" s="7" t="s">
        <v>398</v>
      </c>
      <c r="I25" s="18">
        <f t="shared" ref="I25" si="41">SUM(J25:K25)</f>
        <v>870</v>
      </c>
      <c r="J25" s="42">
        <v>770</v>
      </c>
      <c r="K25" s="22">
        <v>100</v>
      </c>
      <c r="L25" s="23">
        <f t="shared" si="16"/>
        <v>870</v>
      </c>
      <c r="M25" s="23">
        <v>770</v>
      </c>
      <c r="N25" s="46">
        <v>100</v>
      </c>
      <c r="O25" s="44">
        <f t="shared" si="17"/>
        <v>0</v>
      </c>
      <c r="P25" s="43">
        <f t="shared" ref="P25" si="42">J25-M25</f>
        <v>0</v>
      </c>
      <c r="Q25" s="84">
        <f t="shared" ref="Q25" si="43">K25-N25</f>
        <v>0</v>
      </c>
      <c r="R25" s="87">
        <v>97</v>
      </c>
      <c r="S25" s="3" t="s">
        <v>361</v>
      </c>
      <c r="T25" s="7" t="s">
        <v>369</v>
      </c>
      <c r="U25" s="34">
        <v>97</v>
      </c>
      <c r="V25" s="30" t="s">
        <v>432</v>
      </c>
      <c r="W25" s="30" t="s">
        <v>433</v>
      </c>
      <c r="X25" s="106" t="s">
        <v>704</v>
      </c>
      <c r="Y25" s="30"/>
      <c r="Z25" s="68"/>
      <c r="AA25" s="97" t="s">
        <v>358</v>
      </c>
      <c r="AB25" s="93"/>
      <c r="AC25" s="64"/>
    </row>
    <row r="26" spans="1:29" ht="36" customHeight="1" x14ac:dyDescent="0.3">
      <c r="A26" s="52" t="s">
        <v>1</v>
      </c>
      <c r="B26" s="101">
        <v>7</v>
      </c>
      <c r="C26" s="110"/>
      <c r="D26" s="110"/>
      <c r="E26" s="110"/>
      <c r="F26" s="112"/>
      <c r="G26" s="4" t="s">
        <v>397</v>
      </c>
      <c r="H26" s="7" t="s">
        <v>398</v>
      </c>
      <c r="I26" s="18">
        <f t="shared" si="40"/>
        <v>1473</v>
      </c>
      <c r="J26" s="42">
        <v>1223</v>
      </c>
      <c r="K26" s="22">
        <v>250</v>
      </c>
      <c r="L26" s="23">
        <f t="shared" si="16"/>
        <v>1473</v>
      </c>
      <c r="M26" s="23">
        <v>1223</v>
      </c>
      <c r="N26" s="46">
        <v>250</v>
      </c>
      <c r="O26" s="44">
        <f t="shared" si="17"/>
        <v>0</v>
      </c>
      <c r="P26" s="43">
        <f t="shared" si="18"/>
        <v>0</v>
      </c>
      <c r="Q26" s="84">
        <f t="shared" si="19"/>
        <v>0</v>
      </c>
      <c r="R26" s="87">
        <v>100</v>
      </c>
      <c r="S26" s="3" t="s">
        <v>361</v>
      </c>
      <c r="T26" s="7" t="s">
        <v>369</v>
      </c>
      <c r="U26" s="34">
        <v>100</v>
      </c>
      <c r="V26" s="30" t="s">
        <v>432</v>
      </c>
      <c r="W26" s="30" t="s">
        <v>433</v>
      </c>
      <c r="X26" s="106" t="s">
        <v>704</v>
      </c>
      <c r="Y26" s="30"/>
      <c r="Z26" s="68"/>
      <c r="AA26" s="97" t="s">
        <v>358</v>
      </c>
      <c r="AB26" s="93"/>
      <c r="AC26" s="64"/>
    </row>
    <row r="27" spans="1:29" ht="36" hidden="1" customHeight="1" x14ac:dyDescent="0.3">
      <c r="A27" s="52" t="s">
        <v>1</v>
      </c>
      <c r="B27" s="101">
        <v>8</v>
      </c>
      <c r="C27" s="109" t="s">
        <v>37</v>
      </c>
      <c r="D27" s="109" t="s">
        <v>26</v>
      </c>
      <c r="E27" s="109" t="s">
        <v>54</v>
      </c>
      <c r="F27" s="111" t="s">
        <v>44</v>
      </c>
      <c r="G27" s="4" t="s">
        <v>399</v>
      </c>
      <c r="H27" s="7" t="s">
        <v>402</v>
      </c>
      <c r="I27" s="18">
        <f t="shared" si="40"/>
        <v>1390</v>
      </c>
      <c r="J27" s="42">
        <v>1390</v>
      </c>
      <c r="K27" s="22"/>
      <c r="L27" s="23">
        <f t="shared" si="16"/>
        <v>0</v>
      </c>
      <c r="M27" s="23"/>
      <c r="N27" s="46"/>
      <c r="O27" s="44">
        <f t="shared" si="17"/>
        <v>1390</v>
      </c>
      <c r="P27" s="43">
        <f t="shared" si="18"/>
        <v>1390</v>
      </c>
      <c r="Q27" s="84">
        <f t="shared" si="19"/>
        <v>0</v>
      </c>
      <c r="R27" s="87"/>
      <c r="S27" s="3"/>
      <c r="T27" s="7"/>
      <c r="U27" s="34"/>
      <c r="V27" s="30"/>
      <c r="W27" s="30"/>
      <c r="X27" s="106"/>
      <c r="Y27" s="30"/>
      <c r="Z27" s="66" t="s">
        <v>387</v>
      </c>
      <c r="AA27" s="97" t="s">
        <v>358</v>
      </c>
      <c r="AB27" s="93"/>
      <c r="AC27" s="64"/>
    </row>
    <row r="28" spans="1:29" ht="36" hidden="1" customHeight="1" x14ac:dyDescent="0.3">
      <c r="A28" s="52" t="s">
        <v>1</v>
      </c>
      <c r="B28" s="101">
        <v>8</v>
      </c>
      <c r="C28" s="113"/>
      <c r="D28" s="113"/>
      <c r="E28" s="113"/>
      <c r="F28" s="114"/>
      <c r="G28" s="4" t="s">
        <v>400</v>
      </c>
      <c r="H28" s="7" t="s">
        <v>402</v>
      </c>
      <c r="I28" s="18">
        <f t="shared" ref="I28" si="44">SUM(J28:K28)</f>
        <v>5650</v>
      </c>
      <c r="J28" s="42">
        <v>5650</v>
      </c>
      <c r="K28" s="22"/>
      <c r="L28" s="23">
        <f t="shared" si="16"/>
        <v>0</v>
      </c>
      <c r="M28" s="23"/>
      <c r="N28" s="46"/>
      <c r="O28" s="44">
        <f t="shared" si="17"/>
        <v>5650</v>
      </c>
      <c r="P28" s="43">
        <f t="shared" ref="P28" si="45">J28-M28</f>
        <v>5650</v>
      </c>
      <c r="Q28" s="84">
        <f t="shared" ref="Q28" si="46">K28-N28</f>
        <v>0</v>
      </c>
      <c r="R28" s="87"/>
      <c r="S28" s="3"/>
      <c r="T28" s="7"/>
      <c r="U28" s="34"/>
      <c r="V28" s="30"/>
      <c r="W28" s="30"/>
      <c r="X28" s="106"/>
      <c r="Y28" s="30"/>
      <c r="Z28" s="66" t="s">
        <v>387</v>
      </c>
      <c r="AA28" s="97" t="s">
        <v>358</v>
      </c>
      <c r="AB28" s="93"/>
      <c r="AC28" s="64"/>
    </row>
    <row r="29" spans="1:29" ht="36" hidden="1" customHeight="1" x14ac:dyDescent="0.3">
      <c r="A29" s="52" t="s">
        <v>1</v>
      </c>
      <c r="B29" s="101">
        <v>8</v>
      </c>
      <c r="C29" s="110"/>
      <c r="D29" s="110"/>
      <c r="E29" s="110"/>
      <c r="F29" s="112"/>
      <c r="G29" s="4" t="s">
        <v>401</v>
      </c>
      <c r="H29" s="7" t="s">
        <v>402</v>
      </c>
      <c r="I29" s="18">
        <f t="shared" si="40"/>
        <v>2160</v>
      </c>
      <c r="J29" s="42">
        <v>2160</v>
      </c>
      <c r="K29" s="22"/>
      <c r="L29" s="23">
        <f t="shared" si="16"/>
        <v>0</v>
      </c>
      <c r="M29" s="23"/>
      <c r="N29" s="46"/>
      <c r="O29" s="44">
        <f t="shared" si="17"/>
        <v>2160</v>
      </c>
      <c r="P29" s="43">
        <f t="shared" si="18"/>
        <v>2160</v>
      </c>
      <c r="Q29" s="84">
        <f t="shared" si="19"/>
        <v>0</v>
      </c>
      <c r="R29" s="87"/>
      <c r="S29" s="3"/>
      <c r="T29" s="7"/>
      <c r="U29" s="34"/>
      <c r="V29" s="30"/>
      <c r="W29" s="30"/>
      <c r="X29" s="106"/>
      <c r="Y29" s="30"/>
      <c r="Z29" s="66" t="s">
        <v>387</v>
      </c>
      <c r="AA29" s="97" t="s">
        <v>358</v>
      </c>
      <c r="AB29" s="93"/>
      <c r="AC29" s="64"/>
    </row>
    <row r="30" spans="1:29" ht="36" hidden="1" customHeight="1" x14ac:dyDescent="0.3">
      <c r="A30" s="52" t="s">
        <v>1</v>
      </c>
      <c r="B30" s="101">
        <v>9</v>
      </c>
      <c r="C30" s="109" t="s">
        <v>37</v>
      </c>
      <c r="D30" s="109" t="s">
        <v>26</v>
      </c>
      <c r="E30" s="109" t="s">
        <v>54</v>
      </c>
      <c r="F30" s="111" t="s">
        <v>45</v>
      </c>
      <c r="G30" s="67" t="s">
        <v>403</v>
      </c>
      <c r="H30" s="7" t="s">
        <v>405</v>
      </c>
      <c r="I30" s="18">
        <f t="shared" ref="I30" si="47">SUM(J30:K30)</f>
        <v>2220</v>
      </c>
      <c r="J30" s="41">
        <v>2220</v>
      </c>
      <c r="K30" s="22">
        <v>0</v>
      </c>
      <c r="L30" s="23">
        <f t="shared" si="16"/>
        <v>0</v>
      </c>
      <c r="M30" s="23">
        <v>0</v>
      </c>
      <c r="N30" s="46">
        <v>0</v>
      </c>
      <c r="O30" s="44">
        <f t="shared" si="17"/>
        <v>2220</v>
      </c>
      <c r="P30" s="43">
        <f t="shared" ref="P30" si="48">J30-M30</f>
        <v>2220</v>
      </c>
      <c r="Q30" s="84">
        <f t="shared" ref="Q30" si="49">K30-N30</f>
        <v>0</v>
      </c>
      <c r="R30" s="87"/>
      <c r="S30" s="3"/>
      <c r="T30" s="7"/>
      <c r="U30" s="34"/>
      <c r="V30" s="30"/>
      <c r="W30" s="30"/>
      <c r="X30" s="106"/>
      <c r="Y30" s="30"/>
      <c r="Z30" s="66" t="s">
        <v>387</v>
      </c>
      <c r="AA30" s="97" t="s">
        <v>358</v>
      </c>
      <c r="AB30" s="93"/>
      <c r="AC30" s="64"/>
    </row>
    <row r="31" spans="1:29" ht="36" hidden="1" customHeight="1" x14ac:dyDescent="0.3">
      <c r="A31" s="52" t="s">
        <v>1</v>
      </c>
      <c r="B31" s="101">
        <v>9</v>
      </c>
      <c r="C31" s="110"/>
      <c r="D31" s="110"/>
      <c r="E31" s="110"/>
      <c r="F31" s="112"/>
      <c r="G31" s="67" t="s">
        <v>404</v>
      </c>
      <c r="H31" s="7" t="s">
        <v>405</v>
      </c>
      <c r="I31" s="18">
        <f t="shared" si="40"/>
        <v>1400</v>
      </c>
      <c r="J31" s="41">
        <v>1400</v>
      </c>
      <c r="K31" s="22">
        <v>0</v>
      </c>
      <c r="L31" s="23">
        <f t="shared" si="16"/>
        <v>0</v>
      </c>
      <c r="M31" s="23">
        <v>0</v>
      </c>
      <c r="N31" s="46">
        <v>0</v>
      </c>
      <c r="O31" s="44">
        <f t="shared" si="17"/>
        <v>1400</v>
      </c>
      <c r="P31" s="43">
        <f t="shared" si="18"/>
        <v>1400</v>
      </c>
      <c r="Q31" s="84">
        <f t="shared" si="19"/>
        <v>0</v>
      </c>
      <c r="R31" s="87"/>
      <c r="S31" s="3"/>
      <c r="T31" s="7"/>
      <c r="U31" s="34"/>
      <c r="V31" s="30"/>
      <c r="W31" s="30"/>
      <c r="X31" s="106"/>
      <c r="Y31" s="30"/>
      <c r="Z31" s="66" t="s">
        <v>387</v>
      </c>
      <c r="AA31" s="97" t="s">
        <v>358</v>
      </c>
      <c r="AB31" s="93"/>
      <c r="AC31" s="64"/>
    </row>
    <row r="32" spans="1:29" ht="36" customHeight="1" x14ac:dyDescent="0.3">
      <c r="A32" s="52" t="s">
        <v>1</v>
      </c>
      <c r="B32" s="101">
        <v>10</v>
      </c>
      <c r="C32" s="1" t="s">
        <v>37</v>
      </c>
      <c r="D32" s="1" t="s">
        <v>26</v>
      </c>
      <c r="E32" s="1" t="s">
        <v>55</v>
      </c>
      <c r="F32" s="2" t="s">
        <v>50</v>
      </c>
      <c r="G32" s="4" t="s">
        <v>406</v>
      </c>
      <c r="H32" s="7" t="s">
        <v>378</v>
      </c>
      <c r="I32" s="18">
        <f t="shared" si="40"/>
        <v>44643</v>
      </c>
      <c r="J32" s="41">
        <v>24283</v>
      </c>
      <c r="K32" s="22">
        <v>20360</v>
      </c>
      <c r="L32" s="23">
        <f t="shared" si="16"/>
        <v>43778</v>
      </c>
      <c r="M32" s="23">
        <v>23887</v>
      </c>
      <c r="N32" s="46">
        <v>19891</v>
      </c>
      <c r="O32" s="44">
        <f t="shared" si="17"/>
        <v>865</v>
      </c>
      <c r="P32" s="43">
        <f t="shared" si="18"/>
        <v>396</v>
      </c>
      <c r="Q32" s="84">
        <f t="shared" si="19"/>
        <v>469</v>
      </c>
      <c r="R32" s="87">
        <v>88</v>
      </c>
      <c r="S32" s="3" t="s">
        <v>407</v>
      </c>
      <c r="T32" s="7" t="s">
        <v>369</v>
      </c>
      <c r="U32" s="34">
        <v>88</v>
      </c>
      <c r="V32" s="30" t="s">
        <v>443</v>
      </c>
      <c r="W32" s="30" t="s">
        <v>433</v>
      </c>
      <c r="X32" s="106" t="s">
        <v>704</v>
      </c>
      <c r="Y32" s="30"/>
      <c r="Z32" s="68"/>
      <c r="AA32" s="97" t="s">
        <v>358</v>
      </c>
      <c r="AB32" s="93"/>
      <c r="AC32" s="64"/>
    </row>
    <row r="33" spans="1:29" ht="36" customHeight="1" x14ac:dyDescent="0.3">
      <c r="A33" s="52" t="s">
        <v>1</v>
      </c>
      <c r="B33" s="101">
        <v>11</v>
      </c>
      <c r="C33" s="1" t="s">
        <v>37</v>
      </c>
      <c r="D33" s="1" t="s">
        <v>26</v>
      </c>
      <c r="E33" s="1" t="s">
        <v>55</v>
      </c>
      <c r="F33" s="2" t="s">
        <v>46</v>
      </c>
      <c r="G33" s="4" t="s">
        <v>670</v>
      </c>
      <c r="H33" s="7" t="s">
        <v>381</v>
      </c>
      <c r="I33" s="18">
        <f t="shared" si="40"/>
        <v>18172</v>
      </c>
      <c r="J33" s="41">
        <v>15843</v>
      </c>
      <c r="K33" s="22">
        <v>2329</v>
      </c>
      <c r="L33" s="23">
        <f t="shared" si="16"/>
        <v>17394</v>
      </c>
      <c r="M33" s="23">
        <v>15466</v>
      </c>
      <c r="N33" s="46">
        <v>1928</v>
      </c>
      <c r="O33" s="44">
        <f t="shared" si="17"/>
        <v>778</v>
      </c>
      <c r="P33" s="43">
        <f t="shared" si="18"/>
        <v>377</v>
      </c>
      <c r="Q33" s="84">
        <f t="shared" si="19"/>
        <v>401</v>
      </c>
      <c r="R33" s="87">
        <v>100</v>
      </c>
      <c r="S33" s="3" t="s">
        <v>361</v>
      </c>
      <c r="T33" s="7" t="s">
        <v>369</v>
      </c>
      <c r="U33" s="34">
        <v>100</v>
      </c>
      <c r="V33" s="30" t="s">
        <v>432</v>
      </c>
      <c r="W33" s="30" t="s">
        <v>433</v>
      </c>
      <c r="X33" s="106" t="s">
        <v>704</v>
      </c>
      <c r="Y33" s="30"/>
      <c r="Z33" s="68"/>
      <c r="AA33" s="97" t="s">
        <v>358</v>
      </c>
      <c r="AB33" s="93"/>
      <c r="AC33" s="64"/>
    </row>
    <row r="34" spans="1:29" ht="36" customHeight="1" x14ac:dyDescent="0.3">
      <c r="A34" s="52" t="s">
        <v>1</v>
      </c>
      <c r="B34" s="101">
        <v>12</v>
      </c>
      <c r="C34" s="1" t="s">
        <v>37</v>
      </c>
      <c r="D34" s="1" t="s">
        <v>26</v>
      </c>
      <c r="E34" s="1" t="s">
        <v>55</v>
      </c>
      <c r="F34" s="2" t="s">
        <v>47</v>
      </c>
      <c r="G34" s="4" t="s">
        <v>669</v>
      </c>
      <c r="H34" s="7" t="s">
        <v>389</v>
      </c>
      <c r="I34" s="18">
        <f t="shared" si="40"/>
        <v>12863</v>
      </c>
      <c r="J34" s="42">
        <v>11003</v>
      </c>
      <c r="K34" s="22">
        <v>1860</v>
      </c>
      <c r="L34" s="23">
        <f t="shared" si="16"/>
        <v>12506</v>
      </c>
      <c r="M34" s="23">
        <v>10646</v>
      </c>
      <c r="N34" s="46">
        <v>1860</v>
      </c>
      <c r="O34" s="44">
        <f t="shared" si="17"/>
        <v>357</v>
      </c>
      <c r="P34" s="43">
        <f t="shared" si="18"/>
        <v>357</v>
      </c>
      <c r="Q34" s="84">
        <f t="shared" si="19"/>
        <v>0</v>
      </c>
      <c r="R34" s="87">
        <v>91</v>
      </c>
      <c r="S34" s="3" t="s">
        <v>361</v>
      </c>
      <c r="T34" s="7" t="s">
        <v>363</v>
      </c>
      <c r="U34" s="34">
        <v>91</v>
      </c>
      <c r="V34" s="30" t="s">
        <v>432</v>
      </c>
      <c r="W34" s="30" t="s">
        <v>433</v>
      </c>
      <c r="X34" s="106" t="s">
        <v>704</v>
      </c>
      <c r="Y34" s="30"/>
      <c r="Z34" s="68"/>
      <c r="AA34" s="97" t="s">
        <v>358</v>
      </c>
      <c r="AB34" s="93"/>
      <c r="AC34" s="64"/>
    </row>
    <row r="35" spans="1:29" ht="36" customHeight="1" x14ac:dyDescent="0.3">
      <c r="A35" s="52" t="s">
        <v>1</v>
      </c>
      <c r="B35" s="101">
        <v>13</v>
      </c>
      <c r="C35" s="1" t="s">
        <v>37</v>
      </c>
      <c r="D35" s="1" t="s">
        <v>26</v>
      </c>
      <c r="E35" s="1" t="s">
        <v>55</v>
      </c>
      <c r="F35" s="2" t="s">
        <v>48</v>
      </c>
      <c r="G35" s="4" t="s">
        <v>693</v>
      </c>
      <c r="H35" s="7" t="s">
        <v>402</v>
      </c>
      <c r="I35" s="18">
        <f t="shared" si="40"/>
        <v>8935</v>
      </c>
      <c r="J35" s="42">
        <v>8935</v>
      </c>
      <c r="K35" s="22"/>
      <c r="L35" s="23">
        <f t="shared" si="16"/>
        <v>5883</v>
      </c>
      <c r="M35" s="23">
        <v>5883</v>
      </c>
      <c r="N35" s="46">
        <v>0</v>
      </c>
      <c r="O35" s="44">
        <f t="shared" si="17"/>
        <v>3052</v>
      </c>
      <c r="P35" s="43">
        <f t="shared" si="18"/>
        <v>3052</v>
      </c>
      <c r="Q35" s="84">
        <f t="shared" si="19"/>
        <v>0</v>
      </c>
      <c r="R35" s="87">
        <v>97</v>
      </c>
      <c r="S35" s="3" t="s">
        <v>361</v>
      </c>
      <c r="T35" s="7" t="s">
        <v>363</v>
      </c>
      <c r="U35" s="34">
        <v>97</v>
      </c>
      <c r="V35" s="30" t="s">
        <v>432</v>
      </c>
      <c r="W35" s="30" t="s">
        <v>433</v>
      </c>
      <c r="X35" s="106" t="s">
        <v>704</v>
      </c>
      <c r="Y35" s="30"/>
      <c r="Z35" s="68"/>
      <c r="AA35" s="97" t="s">
        <v>358</v>
      </c>
      <c r="AB35" s="93"/>
      <c r="AC35" s="64"/>
    </row>
    <row r="36" spans="1:29" ht="36" customHeight="1" x14ac:dyDescent="0.3">
      <c r="A36" s="52" t="s">
        <v>1</v>
      </c>
      <c r="B36" s="102">
        <v>14</v>
      </c>
      <c r="C36" s="48" t="s">
        <v>37</v>
      </c>
      <c r="D36" s="48" t="s">
        <v>26</v>
      </c>
      <c r="E36" s="48" t="s">
        <v>55</v>
      </c>
      <c r="F36" s="49" t="s">
        <v>49</v>
      </c>
      <c r="G36" s="4" t="s">
        <v>370</v>
      </c>
      <c r="H36" s="7" t="s">
        <v>371</v>
      </c>
      <c r="I36" s="18">
        <f t="shared" si="40"/>
        <v>12369</v>
      </c>
      <c r="J36" s="42">
        <v>12369</v>
      </c>
      <c r="K36" s="22">
        <v>0</v>
      </c>
      <c r="L36" s="23">
        <f t="shared" si="16"/>
        <v>12369</v>
      </c>
      <c r="M36" s="23">
        <v>12369</v>
      </c>
      <c r="N36" s="46">
        <v>0</v>
      </c>
      <c r="O36" s="44">
        <f t="shared" si="17"/>
        <v>0</v>
      </c>
      <c r="P36" s="43">
        <f t="shared" si="18"/>
        <v>0</v>
      </c>
      <c r="Q36" s="84">
        <f t="shared" si="19"/>
        <v>0</v>
      </c>
      <c r="R36" s="87">
        <v>100</v>
      </c>
      <c r="S36" s="3" t="s">
        <v>361</v>
      </c>
      <c r="T36" s="7" t="s">
        <v>368</v>
      </c>
      <c r="U36" s="34">
        <v>100</v>
      </c>
      <c r="V36" s="30" t="s">
        <v>432</v>
      </c>
      <c r="W36" s="30" t="s">
        <v>439</v>
      </c>
      <c r="X36" s="106" t="s">
        <v>704</v>
      </c>
      <c r="Y36" s="30"/>
      <c r="Z36" s="68"/>
      <c r="AA36" s="97" t="s">
        <v>360</v>
      </c>
      <c r="AB36" s="93">
        <v>100</v>
      </c>
      <c r="AC36" s="64">
        <v>100</v>
      </c>
    </row>
    <row r="37" spans="1:29" ht="36" customHeight="1" x14ac:dyDescent="0.3">
      <c r="A37" s="52" t="s">
        <v>1</v>
      </c>
      <c r="B37" s="101">
        <v>15</v>
      </c>
      <c r="C37" s="1" t="s">
        <v>37</v>
      </c>
      <c r="D37" s="1" t="s">
        <v>26</v>
      </c>
      <c r="E37" s="1" t="s">
        <v>56</v>
      </c>
      <c r="F37" s="2" t="s">
        <v>51</v>
      </c>
      <c r="G37" s="4" t="s">
        <v>694</v>
      </c>
      <c r="H37" s="7" t="s">
        <v>378</v>
      </c>
      <c r="I37" s="18">
        <f t="shared" si="40"/>
        <v>29250</v>
      </c>
      <c r="J37" s="42">
        <v>29250</v>
      </c>
      <c r="K37" s="22">
        <v>0</v>
      </c>
      <c r="L37" s="23">
        <f t="shared" si="16"/>
        <v>29250</v>
      </c>
      <c r="M37" s="23">
        <v>29250</v>
      </c>
      <c r="N37" s="46">
        <v>0</v>
      </c>
      <c r="O37" s="44">
        <f t="shared" si="17"/>
        <v>0</v>
      </c>
      <c r="P37" s="43">
        <f t="shared" si="18"/>
        <v>0</v>
      </c>
      <c r="Q37" s="84">
        <f t="shared" si="19"/>
        <v>0</v>
      </c>
      <c r="R37" s="87">
        <v>94</v>
      </c>
      <c r="S37" s="3" t="s">
        <v>361</v>
      </c>
      <c r="T37" s="7" t="s">
        <v>363</v>
      </c>
      <c r="U37" s="34">
        <v>94</v>
      </c>
      <c r="V37" s="30" t="s">
        <v>432</v>
      </c>
      <c r="W37" s="30" t="s">
        <v>433</v>
      </c>
      <c r="X37" s="106" t="s">
        <v>704</v>
      </c>
      <c r="Y37" s="30"/>
      <c r="Z37" s="68"/>
      <c r="AA37" s="97" t="s">
        <v>359</v>
      </c>
      <c r="AB37" s="93"/>
      <c r="AC37" s="64"/>
    </row>
    <row r="38" spans="1:29" ht="36" hidden="1" customHeight="1" x14ac:dyDescent="0.3">
      <c r="A38" s="52" t="s">
        <v>1</v>
      </c>
      <c r="B38" s="101">
        <v>16</v>
      </c>
      <c r="C38" s="1" t="s">
        <v>37</v>
      </c>
      <c r="D38" s="1" t="s">
        <v>26</v>
      </c>
      <c r="E38" s="1" t="s">
        <v>56</v>
      </c>
      <c r="F38" s="2" t="s">
        <v>52</v>
      </c>
      <c r="G38" s="4" t="s">
        <v>695</v>
      </c>
      <c r="H38" s="7" t="s">
        <v>378</v>
      </c>
      <c r="I38" s="18">
        <f t="shared" si="40"/>
        <v>1000</v>
      </c>
      <c r="J38" s="42">
        <v>1000</v>
      </c>
      <c r="K38" s="22">
        <v>0</v>
      </c>
      <c r="L38" s="23">
        <f t="shared" si="16"/>
        <v>0</v>
      </c>
      <c r="M38" s="23">
        <v>0</v>
      </c>
      <c r="N38" s="46">
        <v>0</v>
      </c>
      <c r="O38" s="44">
        <f t="shared" si="17"/>
        <v>1000</v>
      </c>
      <c r="P38" s="43">
        <f t="shared" si="18"/>
        <v>1000</v>
      </c>
      <c r="Q38" s="84">
        <f t="shared" si="19"/>
        <v>0</v>
      </c>
      <c r="R38" s="87"/>
      <c r="S38" s="3"/>
      <c r="T38" s="7"/>
      <c r="U38" s="34"/>
      <c r="V38" s="30"/>
      <c r="W38" s="30"/>
      <c r="X38" s="106"/>
      <c r="Y38" s="30"/>
      <c r="Z38" s="66" t="s">
        <v>657</v>
      </c>
      <c r="AA38" s="97" t="s">
        <v>357</v>
      </c>
      <c r="AB38" s="93"/>
      <c r="AC38" s="64"/>
    </row>
    <row r="39" spans="1:29" ht="36" customHeight="1" x14ac:dyDescent="0.3">
      <c r="A39" s="52" t="s">
        <v>1</v>
      </c>
      <c r="B39" s="101">
        <v>17</v>
      </c>
      <c r="C39" s="1" t="s">
        <v>37</v>
      </c>
      <c r="D39" s="1" t="s">
        <v>57</v>
      </c>
      <c r="E39" s="1" t="s">
        <v>53</v>
      </c>
      <c r="F39" s="2" t="s">
        <v>58</v>
      </c>
      <c r="G39" s="4" t="s">
        <v>696</v>
      </c>
      <c r="H39" s="7" t="s">
        <v>667</v>
      </c>
      <c r="I39" s="18">
        <f t="shared" si="40"/>
        <v>151703</v>
      </c>
      <c r="J39" s="42">
        <v>151703</v>
      </c>
      <c r="K39" s="22">
        <v>0</v>
      </c>
      <c r="L39" s="23">
        <f t="shared" si="16"/>
        <v>147142</v>
      </c>
      <c r="M39" s="23">
        <v>147142</v>
      </c>
      <c r="N39" s="46">
        <v>0</v>
      </c>
      <c r="O39" s="44">
        <f t="shared" si="17"/>
        <v>4561</v>
      </c>
      <c r="P39" s="43">
        <f t="shared" si="18"/>
        <v>4561</v>
      </c>
      <c r="Q39" s="84">
        <f t="shared" si="19"/>
        <v>0</v>
      </c>
      <c r="R39" s="87">
        <v>97</v>
      </c>
      <c r="S39" s="3" t="s">
        <v>361</v>
      </c>
      <c r="T39" s="7" t="s">
        <v>363</v>
      </c>
      <c r="U39" s="34">
        <v>97</v>
      </c>
      <c r="V39" s="30" t="s">
        <v>432</v>
      </c>
      <c r="W39" s="30" t="s">
        <v>433</v>
      </c>
      <c r="X39" s="106" t="s">
        <v>704</v>
      </c>
      <c r="Y39" s="30"/>
      <c r="Z39" s="68"/>
      <c r="AA39" s="97" t="s">
        <v>358</v>
      </c>
      <c r="AB39" s="93"/>
      <c r="AC39" s="64"/>
    </row>
    <row r="40" spans="1:29" ht="36" customHeight="1" x14ac:dyDescent="0.3">
      <c r="A40" s="52" t="s">
        <v>1</v>
      </c>
      <c r="B40" s="101">
        <v>18</v>
      </c>
      <c r="C40" s="1" t="s">
        <v>37</v>
      </c>
      <c r="D40" s="1" t="s">
        <v>59</v>
      </c>
      <c r="E40" s="1" t="s">
        <v>60</v>
      </c>
      <c r="F40" s="2" t="s">
        <v>61</v>
      </c>
      <c r="G40" s="4" t="s">
        <v>697</v>
      </c>
      <c r="H40" s="7" t="s">
        <v>667</v>
      </c>
      <c r="I40" s="18">
        <f t="shared" si="40"/>
        <v>33987</v>
      </c>
      <c r="J40" s="42">
        <v>33987</v>
      </c>
      <c r="K40" s="22">
        <v>0</v>
      </c>
      <c r="L40" s="23">
        <f t="shared" si="16"/>
        <v>33717</v>
      </c>
      <c r="M40" s="23">
        <v>33717</v>
      </c>
      <c r="N40" s="46">
        <v>0</v>
      </c>
      <c r="O40" s="44">
        <f t="shared" si="17"/>
        <v>270</v>
      </c>
      <c r="P40" s="43">
        <f t="shared" si="18"/>
        <v>270</v>
      </c>
      <c r="Q40" s="84">
        <f t="shared" si="19"/>
        <v>0</v>
      </c>
      <c r="R40" s="87">
        <v>100</v>
      </c>
      <c r="S40" s="3" t="s">
        <v>361</v>
      </c>
      <c r="T40" s="7" t="s">
        <v>363</v>
      </c>
      <c r="U40" s="34">
        <v>100</v>
      </c>
      <c r="V40" s="30" t="s">
        <v>432</v>
      </c>
      <c r="W40" s="30" t="s">
        <v>433</v>
      </c>
      <c r="X40" s="106" t="s">
        <v>704</v>
      </c>
      <c r="Y40" s="30"/>
      <c r="Z40" s="68"/>
      <c r="AA40" s="97" t="s">
        <v>358</v>
      </c>
      <c r="AB40" s="93"/>
      <c r="AC40" s="64"/>
    </row>
    <row r="41" spans="1:29" ht="36" customHeight="1" x14ac:dyDescent="0.3">
      <c r="A41" s="52" t="s">
        <v>1</v>
      </c>
      <c r="B41" s="101">
        <v>19</v>
      </c>
      <c r="C41" s="1" t="s">
        <v>37</v>
      </c>
      <c r="D41" s="1" t="s">
        <v>62</v>
      </c>
      <c r="E41" s="1" t="s">
        <v>63</v>
      </c>
      <c r="F41" s="2" t="s">
        <v>34</v>
      </c>
      <c r="G41" s="4" t="s">
        <v>698</v>
      </c>
      <c r="H41" s="7" t="s">
        <v>668</v>
      </c>
      <c r="I41" s="18">
        <f t="shared" si="40"/>
        <v>5400</v>
      </c>
      <c r="J41" s="42">
        <v>5400</v>
      </c>
      <c r="K41" s="22">
        <v>0</v>
      </c>
      <c r="L41" s="23">
        <f t="shared" si="16"/>
        <v>1840</v>
      </c>
      <c r="M41" s="23">
        <v>1840</v>
      </c>
      <c r="N41" s="46">
        <v>0</v>
      </c>
      <c r="O41" s="44">
        <f t="shared" si="17"/>
        <v>3560</v>
      </c>
      <c r="P41" s="43">
        <f t="shared" si="18"/>
        <v>3560</v>
      </c>
      <c r="Q41" s="84">
        <f t="shared" si="19"/>
        <v>0</v>
      </c>
      <c r="R41" s="87">
        <v>94</v>
      </c>
      <c r="S41" s="3" t="s">
        <v>361</v>
      </c>
      <c r="T41" s="7" t="s">
        <v>363</v>
      </c>
      <c r="U41" s="34">
        <v>94</v>
      </c>
      <c r="V41" s="30" t="s">
        <v>432</v>
      </c>
      <c r="W41" s="30" t="s">
        <v>433</v>
      </c>
      <c r="X41" s="106" t="s">
        <v>704</v>
      </c>
      <c r="Y41" s="30"/>
      <c r="Z41" s="68"/>
      <c r="AA41" s="97" t="s">
        <v>358</v>
      </c>
      <c r="AB41" s="93"/>
      <c r="AC41" s="64"/>
    </row>
    <row r="42" spans="1:29" ht="36" hidden="1" customHeight="1" x14ac:dyDescent="0.3">
      <c r="A42" s="52" t="s">
        <v>1</v>
      </c>
      <c r="B42" s="101">
        <v>20</v>
      </c>
      <c r="C42" s="1" t="s">
        <v>37</v>
      </c>
      <c r="D42" s="30" t="s">
        <v>64</v>
      </c>
      <c r="E42" s="1" t="s">
        <v>63</v>
      </c>
      <c r="F42" s="2" t="s">
        <v>65</v>
      </c>
      <c r="G42" s="4"/>
      <c r="H42" s="7"/>
      <c r="I42" s="18">
        <f t="shared" si="40"/>
        <v>12000</v>
      </c>
      <c r="J42" s="42">
        <v>12000</v>
      </c>
      <c r="K42" s="22">
        <v>0</v>
      </c>
      <c r="L42" s="23">
        <f t="shared" si="16"/>
        <v>0</v>
      </c>
      <c r="M42" s="23">
        <v>0</v>
      </c>
      <c r="N42" s="46">
        <v>0</v>
      </c>
      <c r="O42" s="44">
        <f t="shared" si="17"/>
        <v>12000</v>
      </c>
      <c r="P42" s="43">
        <f t="shared" si="18"/>
        <v>12000</v>
      </c>
      <c r="Q42" s="84">
        <f t="shared" si="19"/>
        <v>0</v>
      </c>
      <c r="R42" s="87"/>
      <c r="S42" s="3"/>
      <c r="T42" s="7"/>
      <c r="U42" s="34"/>
      <c r="V42" s="30"/>
      <c r="W42" s="30"/>
      <c r="X42" s="106"/>
      <c r="Y42" s="30"/>
      <c r="Z42" s="66" t="s">
        <v>387</v>
      </c>
      <c r="AA42" s="97" t="s">
        <v>358</v>
      </c>
      <c r="AB42" s="93"/>
      <c r="AC42" s="64"/>
    </row>
    <row r="43" spans="1:29" ht="36" customHeight="1" x14ac:dyDescent="0.3">
      <c r="A43" s="52"/>
      <c r="B43" s="101">
        <v>21</v>
      </c>
      <c r="C43" s="1" t="s">
        <v>347</v>
      </c>
      <c r="D43" s="30" t="s">
        <v>356</v>
      </c>
      <c r="E43" s="1" t="s">
        <v>56</v>
      </c>
      <c r="F43" s="2" t="s">
        <v>348</v>
      </c>
      <c r="G43" s="4" t="s">
        <v>429</v>
      </c>
      <c r="H43" s="7" t="s">
        <v>430</v>
      </c>
      <c r="I43" s="18">
        <f t="shared" si="40"/>
        <v>5400</v>
      </c>
      <c r="J43" s="42">
        <v>5400</v>
      </c>
      <c r="K43" s="22">
        <v>0</v>
      </c>
      <c r="L43" s="23">
        <f t="shared" si="16"/>
        <v>5421</v>
      </c>
      <c r="M43" s="23">
        <v>5400</v>
      </c>
      <c r="N43" s="46">
        <v>21</v>
      </c>
      <c r="O43" s="44">
        <f t="shared" si="17"/>
        <v>0</v>
      </c>
      <c r="P43" s="43">
        <f t="shared" si="18"/>
        <v>0</v>
      </c>
      <c r="Q43" s="84" t="s">
        <v>431</v>
      </c>
      <c r="R43" s="87">
        <v>100</v>
      </c>
      <c r="S43" s="3" t="s">
        <v>361</v>
      </c>
      <c r="T43" s="7" t="s">
        <v>363</v>
      </c>
      <c r="U43" s="34">
        <v>100</v>
      </c>
      <c r="V43" s="30" t="s">
        <v>361</v>
      </c>
      <c r="W43" s="30" t="s">
        <v>363</v>
      </c>
      <c r="X43" s="106" t="s">
        <v>704</v>
      </c>
      <c r="Y43" s="30"/>
      <c r="Z43" s="68"/>
      <c r="AA43" s="97" t="s">
        <v>358</v>
      </c>
      <c r="AB43" s="93"/>
      <c r="AC43" s="64"/>
    </row>
    <row r="44" spans="1:29" ht="36" customHeight="1" x14ac:dyDescent="0.3">
      <c r="A44" s="52" t="s">
        <v>1</v>
      </c>
      <c r="B44" s="101">
        <v>22</v>
      </c>
      <c r="C44" s="1" t="s">
        <v>66</v>
      </c>
      <c r="D44" s="1" t="s">
        <v>67</v>
      </c>
      <c r="E44" s="1" t="s">
        <v>54</v>
      </c>
      <c r="F44" s="2" t="s">
        <v>68</v>
      </c>
      <c r="G44" s="4" t="s">
        <v>434</v>
      </c>
      <c r="H44" s="7" t="s">
        <v>435</v>
      </c>
      <c r="I44" s="18">
        <f t="shared" si="40"/>
        <v>5210</v>
      </c>
      <c r="J44" s="42">
        <v>5010</v>
      </c>
      <c r="K44" s="22">
        <v>200</v>
      </c>
      <c r="L44" s="23">
        <f t="shared" si="16"/>
        <v>5310</v>
      </c>
      <c r="M44" s="23">
        <v>5010</v>
      </c>
      <c r="N44" s="46">
        <v>300</v>
      </c>
      <c r="O44" s="44">
        <f t="shared" si="17"/>
        <v>-100</v>
      </c>
      <c r="P44" s="43">
        <f t="shared" si="18"/>
        <v>0</v>
      </c>
      <c r="Q44" s="84">
        <f t="shared" si="19"/>
        <v>-100</v>
      </c>
      <c r="R44" s="87">
        <v>100</v>
      </c>
      <c r="S44" s="3" t="s">
        <v>361</v>
      </c>
      <c r="T44" s="7" t="s">
        <v>363</v>
      </c>
      <c r="U44" s="34">
        <v>100</v>
      </c>
      <c r="V44" s="30" t="s">
        <v>361</v>
      </c>
      <c r="W44" s="30" t="s">
        <v>363</v>
      </c>
      <c r="X44" s="106" t="s">
        <v>704</v>
      </c>
      <c r="Y44" s="30"/>
      <c r="Z44" s="68"/>
      <c r="AA44" s="97" t="s">
        <v>358</v>
      </c>
      <c r="AB44" s="93"/>
      <c r="AC44" s="64"/>
    </row>
    <row r="45" spans="1:29" ht="36" customHeight="1" x14ac:dyDescent="0.3">
      <c r="A45" s="52" t="s">
        <v>1</v>
      </c>
      <c r="B45" s="101">
        <v>23</v>
      </c>
      <c r="C45" s="1" t="s">
        <v>66</v>
      </c>
      <c r="D45" s="1" t="s">
        <v>67</v>
      </c>
      <c r="E45" s="1" t="s">
        <v>54</v>
      </c>
      <c r="F45" s="2" t="s">
        <v>69</v>
      </c>
      <c r="G45" s="4" t="s">
        <v>434</v>
      </c>
      <c r="H45" s="7" t="s">
        <v>435</v>
      </c>
      <c r="I45" s="18">
        <f t="shared" si="40"/>
        <v>1210</v>
      </c>
      <c r="J45" s="42">
        <v>1210</v>
      </c>
      <c r="K45" s="22">
        <v>0</v>
      </c>
      <c r="L45" s="23">
        <f t="shared" si="16"/>
        <v>1210</v>
      </c>
      <c r="M45" s="23">
        <v>1210</v>
      </c>
      <c r="N45" s="46">
        <v>0</v>
      </c>
      <c r="O45" s="44">
        <f t="shared" si="17"/>
        <v>0</v>
      </c>
      <c r="P45" s="43">
        <f t="shared" si="18"/>
        <v>0</v>
      </c>
      <c r="Q45" s="84">
        <f t="shared" si="19"/>
        <v>0</v>
      </c>
      <c r="R45" s="87">
        <v>100</v>
      </c>
      <c r="S45" s="3" t="s">
        <v>361</v>
      </c>
      <c r="T45" s="7" t="s">
        <v>363</v>
      </c>
      <c r="U45" s="34">
        <v>100</v>
      </c>
      <c r="V45" s="30" t="s">
        <v>361</v>
      </c>
      <c r="W45" s="30" t="s">
        <v>363</v>
      </c>
      <c r="X45" s="106" t="s">
        <v>704</v>
      </c>
      <c r="Y45" s="30"/>
      <c r="Z45" s="68"/>
      <c r="AA45" s="97" t="s">
        <v>359</v>
      </c>
      <c r="AB45" s="93"/>
      <c r="AC45" s="64"/>
    </row>
    <row r="46" spans="1:29" ht="36" hidden="1" customHeight="1" x14ac:dyDescent="0.3">
      <c r="A46" s="52" t="s">
        <v>1</v>
      </c>
      <c r="B46" s="101">
        <v>24</v>
      </c>
      <c r="C46" s="1" t="s">
        <v>70</v>
      </c>
      <c r="D46" s="1" t="s">
        <v>71</v>
      </c>
      <c r="E46" s="1" t="s">
        <v>56</v>
      </c>
      <c r="F46" s="2" t="s">
        <v>72</v>
      </c>
      <c r="G46" s="4" t="s">
        <v>436</v>
      </c>
      <c r="H46" s="7" t="s">
        <v>437</v>
      </c>
      <c r="I46" s="18">
        <f t="shared" si="40"/>
        <v>646000</v>
      </c>
      <c r="J46" s="42">
        <v>646000</v>
      </c>
      <c r="K46" s="22"/>
      <c r="L46" s="23">
        <f t="shared" si="16"/>
        <v>0</v>
      </c>
      <c r="M46" s="23">
        <v>0</v>
      </c>
      <c r="N46" s="46">
        <v>0</v>
      </c>
      <c r="O46" s="44">
        <f t="shared" si="17"/>
        <v>646000</v>
      </c>
      <c r="P46" s="43">
        <f t="shared" si="18"/>
        <v>646000</v>
      </c>
      <c r="Q46" s="84">
        <f t="shared" si="19"/>
        <v>0</v>
      </c>
      <c r="R46" s="87"/>
      <c r="S46" s="3"/>
      <c r="T46" s="7"/>
      <c r="U46" s="34"/>
      <c r="V46" s="30"/>
      <c r="W46" s="30"/>
      <c r="X46" s="106"/>
      <c r="Y46" s="30"/>
      <c r="Z46" s="66" t="s">
        <v>671</v>
      </c>
      <c r="AA46" s="97" t="s">
        <v>359</v>
      </c>
      <c r="AB46" s="93"/>
      <c r="AC46" s="64"/>
    </row>
    <row r="47" spans="1:29" ht="36" hidden="1" customHeight="1" x14ac:dyDescent="0.3">
      <c r="A47" s="52" t="s">
        <v>1</v>
      </c>
      <c r="B47" s="101">
        <v>25</v>
      </c>
      <c r="C47" s="1" t="s">
        <v>70</v>
      </c>
      <c r="D47" s="1" t="s">
        <v>71</v>
      </c>
      <c r="E47" s="1" t="s">
        <v>56</v>
      </c>
      <c r="F47" s="2" t="s">
        <v>73</v>
      </c>
      <c r="G47" s="4" t="s">
        <v>436</v>
      </c>
      <c r="H47" s="7" t="s">
        <v>438</v>
      </c>
      <c r="I47" s="18">
        <f t="shared" si="40"/>
        <v>215000</v>
      </c>
      <c r="J47" s="42">
        <v>215000</v>
      </c>
      <c r="K47" s="22"/>
      <c r="L47" s="23">
        <f t="shared" si="16"/>
        <v>0</v>
      </c>
      <c r="M47" s="23">
        <v>0</v>
      </c>
      <c r="N47" s="46">
        <v>0</v>
      </c>
      <c r="O47" s="44">
        <f t="shared" si="17"/>
        <v>215000</v>
      </c>
      <c r="P47" s="43">
        <f t="shared" si="18"/>
        <v>215000</v>
      </c>
      <c r="Q47" s="84">
        <f t="shared" si="19"/>
        <v>0</v>
      </c>
      <c r="R47" s="87"/>
      <c r="S47" s="3"/>
      <c r="T47" s="7"/>
      <c r="U47" s="34"/>
      <c r="V47" s="30"/>
      <c r="W47" s="30"/>
      <c r="X47" s="106"/>
      <c r="Y47" s="30"/>
      <c r="Z47" s="66" t="s">
        <v>671</v>
      </c>
      <c r="AA47" s="97" t="s">
        <v>359</v>
      </c>
      <c r="AB47" s="93"/>
      <c r="AC47" s="64"/>
    </row>
    <row r="48" spans="1:29" ht="36" customHeight="1" x14ac:dyDescent="0.3">
      <c r="A48" s="52" t="s">
        <v>1</v>
      </c>
      <c r="B48" s="101">
        <v>26</v>
      </c>
      <c r="C48" s="70" t="s">
        <v>70</v>
      </c>
      <c r="D48" s="1" t="s">
        <v>74</v>
      </c>
      <c r="E48" s="1" t="s">
        <v>54</v>
      </c>
      <c r="F48" s="2" t="s">
        <v>75</v>
      </c>
      <c r="G48" s="4" t="s">
        <v>699</v>
      </c>
      <c r="H48" s="7" t="s">
        <v>700</v>
      </c>
      <c r="I48" s="18">
        <f t="shared" si="40"/>
        <v>51696</v>
      </c>
      <c r="J48" s="42">
        <v>51696</v>
      </c>
      <c r="K48" s="22"/>
      <c r="L48" s="23">
        <f t="shared" si="16"/>
        <v>59664</v>
      </c>
      <c r="M48" s="23">
        <v>44748</v>
      </c>
      <c r="N48" s="46">
        <v>14916</v>
      </c>
      <c r="O48" s="44">
        <f t="shared" si="17"/>
        <v>-7968</v>
      </c>
      <c r="P48" s="43">
        <f t="shared" si="18"/>
        <v>6948</v>
      </c>
      <c r="Q48" s="84">
        <f t="shared" ref="Q48" si="50">K48-N48</f>
        <v>-14916</v>
      </c>
      <c r="R48" s="87">
        <v>100</v>
      </c>
      <c r="S48" s="3" t="s">
        <v>361</v>
      </c>
      <c r="T48" s="7" t="s">
        <v>363</v>
      </c>
      <c r="U48" s="34">
        <v>100</v>
      </c>
      <c r="V48" s="30" t="s">
        <v>361</v>
      </c>
      <c r="W48" s="30" t="s">
        <v>363</v>
      </c>
      <c r="X48" s="106" t="s">
        <v>704</v>
      </c>
      <c r="Y48" s="30"/>
      <c r="Z48" s="68"/>
      <c r="AA48" s="97" t="s">
        <v>357</v>
      </c>
      <c r="AB48" s="93"/>
      <c r="AC48" s="64"/>
    </row>
    <row r="49" spans="1:29" ht="36" customHeight="1" x14ac:dyDescent="0.3">
      <c r="A49" s="52" t="s">
        <v>1</v>
      </c>
      <c r="B49" s="101">
        <v>27</v>
      </c>
      <c r="C49" s="109" t="s">
        <v>70</v>
      </c>
      <c r="D49" s="109" t="s">
        <v>76</v>
      </c>
      <c r="E49" s="109" t="s">
        <v>54</v>
      </c>
      <c r="F49" s="111" t="s">
        <v>77</v>
      </c>
      <c r="G49" s="4" t="s">
        <v>456</v>
      </c>
      <c r="H49" s="7" t="s">
        <v>455</v>
      </c>
      <c r="I49" s="18">
        <f t="shared" si="40"/>
        <v>4800</v>
      </c>
      <c r="J49" s="42">
        <v>4800</v>
      </c>
      <c r="K49" s="22">
        <v>0</v>
      </c>
      <c r="L49" s="23">
        <f t="shared" si="16"/>
        <v>6000</v>
      </c>
      <c r="M49" s="23">
        <v>4800</v>
      </c>
      <c r="N49" s="46">
        <v>1200</v>
      </c>
      <c r="O49" s="44">
        <f t="shared" si="17"/>
        <v>-1200</v>
      </c>
      <c r="P49" s="43">
        <f t="shared" si="18"/>
        <v>0</v>
      </c>
      <c r="Q49" s="84">
        <f t="shared" si="19"/>
        <v>-1200</v>
      </c>
      <c r="R49" s="87">
        <v>100</v>
      </c>
      <c r="S49" s="3" t="s">
        <v>361</v>
      </c>
      <c r="T49" s="7" t="s">
        <v>363</v>
      </c>
      <c r="U49" s="34">
        <v>100</v>
      </c>
      <c r="V49" s="30" t="s">
        <v>361</v>
      </c>
      <c r="W49" s="30" t="s">
        <v>363</v>
      </c>
      <c r="X49" s="106" t="s">
        <v>704</v>
      </c>
      <c r="Y49" s="30"/>
      <c r="Z49" s="68"/>
      <c r="AA49" s="97" t="s">
        <v>357</v>
      </c>
      <c r="AB49" s="93"/>
      <c r="AC49" s="64"/>
    </row>
    <row r="50" spans="1:29" ht="36" customHeight="1" x14ac:dyDescent="0.3">
      <c r="A50" s="52" t="s">
        <v>1</v>
      </c>
      <c r="B50" s="101">
        <v>27</v>
      </c>
      <c r="C50" s="110"/>
      <c r="D50" s="110"/>
      <c r="E50" s="110"/>
      <c r="F50" s="112"/>
      <c r="G50" s="4" t="s">
        <v>457</v>
      </c>
      <c r="H50" s="7" t="s">
        <v>701</v>
      </c>
      <c r="I50" s="18">
        <f t="shared" ref="I50" si="51">SUM(J50:K50)</f>
        <v>4800</v>
      </c>
      <c r="J50" s="42">
        <v>4800</v>
      </c>
      <c r="K50" s="22">
        <v>0</v>
      </c>
      <c r="L50" s="23">
        <f t="shared" ref="L50" si="52">SUM(M50:N50)</f>
        <v>6000</v>
      </c>
      <c r="M50" s="23">
        <v>4800</v>
      </c>
      <c r="N50" s="46">
        <v>1200</v>
      </c>
      <c r="O50" s="44">
        <f t="shared" ref="O50" si="53">SUM(P50:Q50)</f>
        <v>-1200</v>
      </c>
      <c r="P50" s="43">
        <f t="shared" ref="P50" si="54">J50-M50</f>
        <v>0</v>
      </c>
      <c r="Q50" s="84">
        <f t="shared" ref="Q50" si="55">K50-N50</f>
        <v>-1200</v>
      </c>
      <c r="R50" s="87">
        <v>100</v>
      </c>
      <c r="S50" s="3" t="s">
        <v>361</v>
      </c>
      <c r="T50" s="7" t="s">
        <v>363</v>
      </c>
      <c r="U50" s="34">
        <v>100</v>
      </c>
      <c r="V50" s="30" t="s">
        <v>361</v>
      </c>
      <c r="W50" s="30" t="s">
        <v>363</v>
      </c>
      <c r="X50" s="106" t="s">
        <v>704</v>
      </c>
      <c r="Y50" s="30"/>
      <c r="Z50" s="68"/>
      <c r="AA50" s="97" t="s">
        <v>357</v>
      </c>
      <c r="AB50" s="93"/>
      <c r="AC50" s="64"/>
    </row>
    <row r="51" spans="1:29" ht="36" customHeight="1" x14ac:dyDescent="0.3">
      <c r="A51" s="52" t="s">
        <v>1</v>
      </c>
      <c r="B51" s="101">
        <v>28</v>
      </c>
      <c r="C51" s="1" t="s">
        <v>70</v>
      </c>
      <c r="D51" s="1" t="s">
        <v>78</v>
      </c>
      <c r="E51" s="1" t="s">
        <v>54</v>
      </c>
      <c r="F51" s="2" t="s">
        <v>79</v>
      </c>
      <c r="G51" s="4" t="s">
        <v>460</v>
      </c>
      <c r="H51" s="7" t="s">
        <v>461</v>
      </c>
      <c r="I51" s="18">
        <f t="shared" si="40"/>
        <v>20000</v>
      </c>
      <c r="J51" s="41">
        <v>20000</v>
      </c>
      <c r="K51" s="22">
        <v>0</v>
      </c>
      <c r="L51" s="23">
        <f t="shared" si="16"/>
        <v>21990</v>
      </c>
      <c r="M51" s="23">
        <v>20000</v>
      </c>
      <c r="N51" s="46">
        <v>1990</v>
      </c>
      <c r="O51" s="44">
        <f t="shared" si="17"/>
        <v>-1990</v>
      </c>
      <c r="P51" s="43">
        <f t="shared" si="18"/>
        <v>0</v>
      </c>
      <c r="Q51" s="84">
        <f t="shared" si="19"/>
        <v>-1990</v>
      </c>
      <c r="R51" s="87">
        <v>100</v>
      </c>
      <c r="S51" s="3" t="s">
        <v>361</v>
      </c>
      <c r="T51" s="7" t="s">
        <v>363</v>
      </c>
      <c r="U51" s="34">
        <v>100</v>
      </c>
      <c r="V51" s="30" t="s">
        <v>361</v>
      </c>
      <c r="W51" s="30" t="s">
        <v>363</v>
      </c>
      <c r="X51" s="106" t="s">
        <v>704</v>
      </c>
      <c r="Y51" s="30"/>
      <c r="Z51" s="68"/>
      <c r="AA51" s="97" t="s">
        <v>358</v>
      </c>
      <c r="AB51" s="93"/>
      <c r="AC51" s="64"/>
    </row>
    <row r="52" spans="1:29" ht="36" customHeight="1" x14ac:dyDescent="0.3">
      <c r="A52" s="52" t="s">
        <v>1</v>
      </c>
      <c r="B52" s="101">
        <v>29</v>
      </c>
      <c r="C52" s="1" t="s">
        <v>70</v>
      </c>
      <c r="D52" s="1" t="s">
        <v>78</v>
      </c>
      <c r="E52" s="1" t="s">
        <v>56</v>
      </c>
      <c r="F52" s="2" t="s">
        <v>80</v>
      </c>
      <c r="G52" s="4" t="s">
        <v>605</v>
      </c>
      <c r="H52" s="7" t="s">
        <v>606</v>
      </c>
      <c r="I52" s="18">
        <f t="shared" si="40"/>
        <v>430000</v>
      </c>
      <c r="J52" s="42">
        <v>430000</v>
      </c>
      <c r="K52" s="22">
        <v>0</v>
      </c>
      <c r="L52" s="23">
        <f t="shared" si="16"/>
        <v>1839136</v>
      </c>
      <c r="M52" s="23">
        <v>430000</v>
      </c>
      <c r="N52" s="46">
        <v>1409136</v>
      </c>
      <c r="O52" s="44">
        <f t="shared" si="17"/>
        <v>-1409136</v>
      </c>
      <c r="P52" s="43">
        <f t="shared" si="18"/>
        <v>0</v>
      </c>
      <c r="Q52" s="84">
        <f t="shared" si="19"/>
        <v>-1409136</v>
      </c>
      <c r="R52" s="87">
        <v>100</v>
      </c>
      <c r="S52" s="3" t="s">
        <v>361</v>
      </c>
      <c r="T52" s="7" t="s">
        <v>363</v>
      </c>
      <c r="U52" s="34">
        <v>100</v>
      </c>
      <c r="V52" s="30" t="s">
        <v>361</v>
      </c>
      <c r="W52" s="30" t="s">
        <v>363</v>
      </c>
      <c r="X52" s="106" t="s">
        <v>704</v>
      </c>
      <c r="Y52" s="30"/>
      <c r="Z52" s="68"/>
      <c r="AA52" s="97" t="s">
        <v>358</v>
      </c>
      <c r="AB52" s="93"/>
      <c r="AC52" s="64"/>
    </row>
    <row r="53" spans="1:29" ht="36" hidden="1" customHeight="1" x14ac:dyDescent="0.3">
      <c r="A53" s="52" t="s">
        <v>1</v>
      </c>
      <c r="B53" s="101">
        <v>30</v>
      </c>
      <c r="C53" s="1" t="s">
        <v>70</v>
      </c>
      <c r="D53" s="1" t="s">
        <v>81</v>
      </c>
      <c r="E53" s="1" t="s">
        <v>54</v>
      </c>
      <c r="F53" s="2" t="s">
        <v>82</v>
      </c>
      <c r="G53" s="4" t="s">
        <v>446</v>
      </c>
      <c r="H53" s="7" t="s">
        <v>453</v>
      </c>
      <c r="I53" s="18">
        <f t="shared" si="40"/>
        <v>3000</v>
      </c>
      <c r="J53" s="42">
        <v>3000</v>
      </c>
      <c r="K53" s="22">
        <v>0</v>
      </c>
      <c r="L53" s="23">
        <f t="shared" si="16"/>
        <v>0</v>
      </c>
      <c r="M53" s="23">
        <v>0</v>
      </c>
      <c r="N53" s="46">
        <v>0</v>
      </c>
      <c r="O53" s="44">
        <f t="shared" si="17"/>
        <v>3000</v>
      </c>
      <c r="P53" s="43">
        <f t="shared" si="18"/>
        <v>3000</v>
      </c>
      <c r="Q53" s="84">
        <f t="shared" si="19"/>
        <v>0</v>
      </c>
      <c r="R53" s="87"/>
      <c r="S53" s="3"/>
      <c r="T53" s="7"/>
      <c r="U53" s="34"/>
      <c r="V53" s="30"/>
      <c r="W53" s="30" t="s">
        <v>363</v>
      </c>
      <c r="X53" s="106" t="s">
        <v>704</v>
      </c>
      <c r="Y53" s="30"/>
      <c r="Z53" s="66" t="s">
        <v>387</v>
      </c>
      <c r="AA53" s="97" t="s">
        <v>358</v>
      </c>
      <c r="AB53" s="93"/>
      <c r="AC53" s="64"/>
    </row>
    <row r="54" spans="1:29" ht="36" customHeight="1" x14ac:dyDescent="0.3">
      <c r="A54" s="52" t="s">
        <v>1</v>
      </c>
      <c r="B54" s="101">
        <v>31</v>
      </c>
      <c r="C54" s="1" t="s">
        <v>70</v>
      </c>
      <c r="D54" s="1" t="s">
        <v>81</v>
      </c>
      <c r="E54" s="1" t="s">
        <v>63</v>
      </c>
      <c r="F54" s="2" t="s">
        <v>83</v>
      </c>
      <c r="G54" s="4" t="s">
        <v>441</v>
      </c>
      <c r="H54" s="7" t="s">
        <v>442</v>
      </c>
      <c r="I54" s="18">
        <f t="shared" si="40"/>
        <v>10000</v>
      </c>
      <c r="J54" s="42">
        <v>10000</v>
      </c>
      <c r="K54" s="22">
        <v>0</v>
      </c>
      <c r="L54" s="23">
        <f t="shared" si="16"/>
        <v>10000</v>
      </c>
      <c r="M54" s="23">
        <v>10000</v>
      </c>
      <c r="N54" s="46">
        <v>0</v>
      </c>
      <c r="O54" s="44">
        <f t="shared" si="17"/>
        <v>0</v>
      </c>
      <c r="P54" s="43">
        <f t="shared" si="18"/>
        <v>0</v>
      </c>
      <c r="Q54" s="84">
        <f t="shared" si="19"/>
        <v>0</v>
      </c>
      <c r="R54" s="87">
        <v>88</v>
      </c>
      <c r="S54" s="3" t="s">
        <v>362</v>
      </c>
      <c r="T54" s="7" t="s">
        <v>363</v>
      </c>
      <c r="U54" s="34">
        <v>88</v>
      </c>
      <c r="V54" s="30" t="s">
        <v>444</v>
      </c>
      <c r="W54" s="30" t="s">
        <v>445</v>
      </c>
      <c r="X54" s="106" t="s">
        <v>704</v>
      </c>
      <c r="Y54" s="30"/>
      <c r="Z54" s="68"/>
      <c r="AA54" s="97" t="s">
        <v>357</v>
      </c>
      <c r="AB54" s="93"/>
      <c r="AC54" s="64"/>
    </row>
    <row r="55" spans="1:29" ht="36" customHeight="1" x14ac:dyDescent="0.3">
      <c r="A55" s="52" t="s">
        <v>1</v>
      </c>
      <c r="B55" s="101">
        <v>32</v>
      </c>
      <c r="C55" s="1" t="s">
        <v>70</v>
      </c>
      <c r="D55" s="1" t="s">
        <v>85</v>
      </c>
      <c r="E55" s="1" t="s">
        <v>54</v>
      </c>
      <c r="F55" s="2" t="s">
        <v>84</v>
      </c>
      <c r="G55" s="75" t="s">
        <v>454</v>
      </c>
      <c r="H55" s="7" t="s">
        <v>440</v>
      </c>
      <c r="I55" s="18">
        <f t="shared" si="40"/>
        <v>67203</v>
      </c>
      <c r="J55" s="42">
        <v>67203</v>
      </c>
      <c r="K55" s="22">
        <v>0</v>
      </c>
      <c r="L55" s="23">
        <f t="shared" si="16"/>
        <v>65921</v>
      </c>
      <c r="M55" s="23">
        <v>65921</v>
      </c>
      <c r="N55" s="46">
        <v>0</v>
      </c>
      <c r="O55" s="44">
        <f t="shared" si="17"/>
        <v>1282</v>
      </c>
      <c r="P55" s="43">
        <f t="shared" si="18"/>
        <v>1282</v>
      </c>
      <c r="Q55" s="84">
        <f t="shared" si="19"/>
        <v>0</v>
      </c>
      <c r="R55" s="87">
        <v>100</v>
      </c>
      <c r="S55" s="3" t="s">
        <v>361</v>
      </c>
      <c r="T55" s="7" t="s">
        <v>363</v>
      </c>
      <c r="U55" s="34">
        <v>98</v>
      </c>
      <c r="V55" s="30" t="s">
        <v>361</v>
      </c>
      <c r="W55" s="30" t="s">
        <v>363</v>
      </c>
      <c r="X55" s="106" t="s">
        <v>704</v>
      </c>
      <c r="Y55" s="30"/>
      <c r="Z55" s="68"/>
      <c r="AA55" s="97" t="s">
        <v>359</v>
      </c>
      <c r="AB55" s="93"/>
      <c r="AC55" s="64"/>
    </row>
    <row r="56" spans="1:29" ht="36" customHeight="1" x14ac:dyDescent="0.3">
      <c r="A56" s="52" t="s">
        <v>1</v>
      </c>
      <c r="B56" s="101">
        <v>33</v>
      </c>
      <c r="C56" s="1" t="s">
        <v>70</v>
      </c>
      <c r="D56" s="1" t="s">
        <v>86</v>
      </c>
      <c r="E56" s="1" t="s">
        <v>56</v>
      </c>
      <c r="F56" s="2" t="s">
        <v>87</v>
      </c>
      <c r="G56" s="76" t="s">
        <v>462</v>
      </c>
      <c r="H56" s="7" t="s">
        <v>463</v>
      </c>
      <c r="I56" s="18">
        <f t="shared" si="40"/>
        <v>50000</v>
      </c>
      <c r="J56" s="42">
        <v>50000</v>
      </c>
      <c r="K56" s="22"/>
      <c r="L56" s="23">
        <f t="shared" si="16"/>
        <v>65876</v>
      </c>
      <c r="M56" s="23">
        <v>49163</v>
      </c>
      <c r="N56" s="46">
        <v>16713</v>
      </c>
      <c r="O56" s="44">
        <f t="shared" si="17"/>
        <v>-15876</v>
      </c>
      <c r="P56" s="43">
        <f t="shared" si="18"/>
        <v>837</v>
      </c>
      <c r="Q56" s="84">
        <f t="shared" si="19"/>
        <v>-16713</v>
      </c>
      <c r="R56" s="87">
        <v>100</v>
      </c>
      <c r="S56" s="3" t="s">
        <v>361</v>
      </c>
      <c r="T56" s="7" t="s">
        <v>363</v>
      </c>
      <c r="U56" s="34">
        <v>100</v>
      </c>
      <c r="V56" s="30" t="s">
        <v>361</v>
      </c>
      <c r="W56" s="30" t="s">
        <v>363</v>
      </c>
      <c r="X56" s="106" t="s">
        <v>704</v>
      </c>
      <c r="Y56" s="30"/>
      <c r="Z56" s="68"/>
      <c r="AA56" s="97" t="s">
        <v>358</v>
      </c>
      <c r="AB56" s="93"/>
      <c r="AC56" s="64"/>
    </row>
    <row r="57" spans="1:29" ht="36" hidden="1" customHeight="1" x14ac:dyDescent="0.3">
      <c r="A57" s="52" t="s">
        <v>1</v>
      </c>
      <c r="B57" s="101">
        <v>34</v>
      </c>
      <c r="C57" s="1" t="s">
        <v>70</v>
      </c>
      <c r="D57" s="1" t="s">
        <v>86</v>
      </c>
      <c r="E57" s="1" t="s">
        <v>56</v>
      </c>
      <c r="F57" s="2" t="s">
        <v>88</v>
      </c>
      <c r="G57" s="77" t="s">
        <v>447</v>
      </c>
      <c r="H57" s="78"/>
      <c r="I57" s="18">
        <f t="shared" si="40"/>
        <v>2500</v>
      </c>
      <c r="J57" s="42">
        <v>2500</v>
      </c>
      <c r="K57" s="22"/>
      <c r="L57" s="23">
        <f t="shared" si="16"/>
        <v>0</v>
      </c>
      <c r="M57" s="23">
        <v>0</v>
      </c>
      <c r="N57" s="46">
        <v>0</v>
      </c>
      <c r="O57" s="44">
        <f t="shared" si="17"/>
        <v>2500</v>
      </c>
      <c r="P57" s="43">
        <f t="shared" si="18"/>
        <v>2500</v>
      </c>
      <c r="Q57" s="84">
        <f t="shared" si="19"/>
        <v>0</v>
      </c>
      <c r="R57" s="87"/>
      <c r="S57" s="3"/>
      <c r="T57" s="7" t="s">
        <v>363</v>
      </c>
      <c r="U57" s="34"/>
      <c r="V57" s="30"/>
      <c r="W57" s="30"/>
      <c r="X57" s="106"/>
      <c r="Y57" s="30"/>
      <c r="Z57" s="66" t="s">
        <v>702</v>
      </c>
      <c r="AA57" s="97" t="s">
        <v>359</v>
      </c>
      <c r="AB57" s="93"/>
      <c r="AC57" s="64"/>
    </row>
    <row r="58" spans="1:29" ht="36" customHeight="1" x14ac:dyDescent="0.3">
      <c r="A58" s="52" t="s">
        <v>1</v>
      </c>
      <c r="B58" s="101">
        <v>35</v>
      </c>
      <c r="C58" s="1" t="s">
        <v>70</v>
      </c>
      <c r="D58" s="1" t="s">
        <v>90</v>
      </c>
      <c r="E58" s="1" t="s">
        <v>56</v>
      </c>
      <c r="F58" s="2" t="s">
        <v>89</v>
      </c>
      <c r="G58" s="4" t="s">
        <v>458</v>
      </c>
      <c r="H58" s="7" t="s">
        <v>459</v>
      </c>
      <c r="I58" s="18">
        <f t="shared" si="40"/>
        <v>24000</v>
      </c>
      <c r="J58" s="42">
        <v>24000</v>
      </c>
      <c r="K58" s="22">
        <v>0</v>
      </c>
      <c r="L58" s="23">
        <f t="shared" si="16"/>
        <v>50253</v>
      </c>
      <c r="M58" s="23">
        <v>22496</v>
      </c>
      <c r="N58" s="46">
        <v>27757</v>
      </c>
      <c r="O58" s="44">
        <f t="shared" si="17"/>
        <v>-26253</v>
      </c>
      <c r="P58" s="43">
        <f t="shared" si="18"/>
        <v>1504</v>
      </c>
      <c r="Q58" s="84">
        <f t="shared" si="19"/>
        <v>-27757</v>
      </c>
      <c r="R58" s="87">
        <v>100</v>
      </c>
      <c r="S58" s="3" t="s">
        <v>361</v>
      </c>
      <c r="T58" s="7" t="s">
        <v>363</v>
      </c>
      <c r="U58" s="34">
        <v>100</v>
      </c>
      <c r="V58" s="30" t="s">
        <v>361</v>
      </c>
      <c r="W58" s="30" t="s">
        <v>363</v>
      </c>
      <c r="X58" s="106" t="s">
        <v>704</v>
      </c>
      <c r="Y58" s="30"/>
      <c r="Z58" s="68"/>
      <c r="AA58" s="97" t="s">
        <v>358</v>
      </c>
      <c r="AB58" s="93"/>
      <c r="AC58" s="64"/>
    </row>
    <row r="59" spans="1:29" ht="36" customHeight="1" x14ac:dyDescent="0.3">
      <c r="A59" s="52" t="s">
        <v>1</v>
      </c>
      <c r="B59" s="101">
        <v>36</v>
      </c>
      <c r="C59" s="1" t="s">
        <v>92</v>
      </c>
      <c r="D59" s="1" t="s">
        <v>91</v>
      </c>
      <c r="E59" s="1" t="s">
        <v>54</v>
      </c>
      <c r="F59" s="2" t="s">
        <v>93</v>
      </c>
      <c r="G59" s="77" t="s">
        <v>448</v>
      </c>
      <c r="H59" s="7" t="s">
        <v>612</v>
      </c>
      <c r="I59" s="18">
        <f t="shared" si="40"/>
        <v>19730</v>
      </c>
      <c r="J59" s="42">
        <v>19730</v>
      </c>
      <c r="K59" s="22">
        <v>0</v>
      </c>
      <c r="L59" s="23">
        <f t="shared" si="16"/>
        <v>9525</v>
      </c>
      <c r="M59" s="23">
        <v>9525</v>
      </c>
      <c r="N59" s="46">
        <v>0</v>
      </c>
      <c r="O59" s="44">
        <f t="shared" si="17"/>
        <v>10205</v>
      </c>
      <c r="P59" s="43">
        <f t="shared" si="18"/>
        <v>10205</v>
      </c>
      <c r="Q59" s="84">
        <f t="shared" si="19"/>
        <v>0</v>
      </c>
      <c r="R59" s="87">
        <v>94</v>
      </c>
      <c r="S59" s="3" t="s">
        <v>432</v>
      </c>
      <c r="T59" s="7" t="s">
        <v>363</v>
      </c>
      <c r="U59" s="34">
        <v>91</v>
      </c>
      <c r="V59" s="30" t="s">
        <v>361</v>
      </c>
      <c r="W59" s="30" t="s">
        <v>363</v>
      </c>
      <c r="X59" s="106" t="s">
        <v>704</v>
      </c>
      <c r="Y59" s="30"/>
      <c r="Z59" s="68"/>
      <c r="AA59" s="97" t="s">
        <v>358</v>
      </c>
      <c r="AB59" s="93"/>
      <c r="AC59" s="64"/>
    </row>
    <row r="60" spans="1:29" ht="36" customHeight="1" x14ac:dyDescent="0.3">
      <c r="A60" s="52" t="s">
        <v>1</v>
      </c>
      <c r="B60" s="101">
        <v>37</v>
      </c>
      <c r="C60" s="1" t="s">
        <v>92</v>
      </c>
      <c r="D60" s="1" t="s">
        <v>91</v>
      </c>
      <c r="E60" s="1" t="s">
        <v>55</v>
      </c>
      <c r="F60" s="2" t="s">
        <v>94</v>
      </c>
      <c r="G60" s="77" t="s">
        <v>449</v>
      </c>
      <c r="H60" s="7" t="s">
        <v>612</v>
      </c>
      <c r="I60" s="18">
        <f t="shared" si="40"/>
        <v>108418</v>
      </c>
      <c r="J60" s="42">
        <v>108418</v>
      </c>
      <c r="K60" s="22">
        <v>0</v>
      </c>
      <c r="L60" s="23">
        <f t="shared" si="16"/>
        <v>99406</v>
      </c>
      <c r="M60" s="23">
        <v>99406</v>
      </c>
      <c r="N60" s="46">
        <v>0</v>
      </c>
      <c r="O60" s="44">
        <f t="shared" si="17"/>
        <v>9012</v>
      </c>
      <c r="P60" s="43">
        <f t="shared" si="18"/>
        <v>9012</v>
      </c>
      <c r="Q60" s="84">
        <f t="shared" si="19"/>
        <v>0</v>
      </c>
      <c r="R60" s="87">
        <v>93</v>
      </c>
      <c r="S60" s="3" t="s">
        <v>432</v>
      </c>
      <c r="T60" s="7" t="s">
        <v>363</v>
      </c>
      <c r="U60" s="34">
        <v>95</v>
      </c>
      <c r="V60" s="30" t="s">
        <v>361</v>
      </c>
      <c r="W60" s="30" t="s">
        <v>363</v>
      </c>
      <c r="X60" s="106" t="s">
        <v>704</v>
      </c>
      <c r="Y60" s="30"/>
      <c r="Z60" s="68"/>
      <c r="AA60" s="97" t="s">
        <v>358</v>
      </c>
      <c r="AB60" s="93"/>
      <c r="AC60" s="64"/>
    </row>
    <row r="61" spans="1:29" ht="36" customHeight="1" x14ac:dyDescent="0.3">
      <c r="A61" s="52" t="s">
        <v>1</v>
      </c>
      <c r="B61" s="101">
        <v>38</v>
      </c>
      <c r="C61" s="1" t="s">
        <v>92</v>
      </c>
      <c r="D61" s="1" t="s">
        <v>91</v>
      </c>
      <c r="E61" s="1" t="s">
        <v>56</v>
      </c>
      <c r="F61" s="2" t="s">
        <v>95</v>
      </c>
      <c r="G61" s="77" t="s">
        <v>450</v>
      </c>
      <c r="H61" s="7" t="s">
        <v>609</v>
      </c>
      <c r="I61" s="18">
        <f t="shared" si="40"/>
        <v>300</v>
      </c>
      <c r="J61" s="42">
        <v>300</v>
      </c>
      <c r="K61" s="22">
        <v>0</v>
      </c>
      <c r="L61" s="23">
        <f t="shared" si="16"/>
        <v>300</v>
      </c>
      <c r="M61" s="23">
        <v>300</v>
      </c>
      <c r="N61" s="46">
        <v>0</v>
      </c>
      <c r="O61" s="44">
        <f t="shared" si="17"/>
        <v>0</v>
      </c>
      <c r="P61" s="43">
        <f t="shared" si="18"/>
        <v>0</v>
      </c>
      <c r="Q61" s="84">
        <f t="shared" si="19"/>
        <v>0</v>
      </c>
      <c r="R61" s="87">
        <v>96</v>
      </c>
      <c r="S61" s="3" t="s">
        <v>432</v>
      </c>
      <c r="T61" s="7" t="s">
        <v>363</v>
      </c>
      <c r="U61" s="34">
        <v>93</v>
      </c>
      <c r="V61" s="30" t="s">
        <v>361</v>
      </c>
      <c r="W61" s="30" t="s">
        <v>363</v>
      </c>
      <c r="X61" s="106" t="s">
        <v>704</v>
      </c>
      <c r="Y61" s="30"/>
      <c r="Z61" s="68"/>
      <c r="AA61" s="97" t="s">
        <v>358</v>
      </c>
      <c r="AB61" s="93"/>
      <c r="AC61" s="64"/>
    </row>
    <row r="62" spans="1:29" ht="36" hidden="1" customHeight="1" x14ac:dyDescent="0.3">
      <c r="A62" s="52" t="s">
        <v>1</v>
      </c>
      <c r="B62" s="101">
        <v>39</v>
      </c>
      <c r="C62" s="1" t="s">
        <v>92</v>
      </c>
      <c r="D62" s="1" t="s">
        <v>96</v>
      </c>
      <c r="E62" s="1" t="s">
        <v>56</v>
      </c>
      <c r="F62" s="2" t="s">
        <v>97</v>
      </c>
      <c r="G62" s="77" t="s">
        <v>451</v>
      </c>
      <c r="H62" s="7" t="s">
        <v>613</v>
      </c>
      <c r="I62" s="18">
        <f t="shared" si="40"/>
        <v>30000</v>
      </c>
      <c r="J62" s="42">
        <v>30000</v>
      </c>
      <c r="K62" s="22">
        <v>0</v>
      </c>
      <c r="L62" s="23">
        <f t="shared" si="16"/>
        <v>0</v>
      </c>
      <c r="M62" s="23">
        <v>0</v>
      </c>
      <c r="N62" s="46">
        <v>0</v>
      </c>
      <c r="O62" s="44">
        <f t="shared" si="17"/>
        <v>30000</v>
      </c>
      <c r="P62" s="43">
        <f t="shared" si="18"/>
        <v>30000</v>
      </c>
      <c r="Q62" s="84">
        <f t="shared" si="19"/>
        <v>0</v>
      </c>
      <c r="R62" s="87"/>
      <c r="S62" s="3"/>
      <c r="T62" s="7"/>
      <c r="U62" s="34"/>
      <c r="V62" s="30"/>
      <c r="W62" s="30"/>
      <c r="X62" s="106"/>
      <c r="Y62" s="30"/>
      <c r="Z62" s="68" t="s">
        <v>607</v>
      </c>
      <c r="AA62" s="97" t="s">
        <v>359</v>
      </c>
      <c r="AB62" s="93"/>
      <c r="AC62" s="64"/>
    </row>
    <row r="63" spans="1:29" ht="36" customHeight="1" x14ac:dyDescent="0.3">
      <c r="A63" s="52" t="s">
        <v>1</v>
      </c>
      <c r="B63" s="101">
        <v>40</v>
      </c>
      <c r="C63" s="1" t="s">
        <v>92</v>
      </c>
      <c r="D63" s="1" t="s">
        <v>98</v>
      </c>
      <c r="E63" s="1" t="s">
        <v>60</v>
      </c>
      <c r="F63" s="2" t="s">
        <v>99</v>
      </c>
      <c r="G63" s="77" t="s">
        <v>452</v>
      </c>
      <c r="H63" s="7" t="s">
        <v>610</v>
      </c>
      <c r="I63" s="18">
        <f t="shared" si="40"/>
        <v>86376</v>
      </c>
      <c r="J63" s="42">
        <v>86376</v>
      </c>
      <c r="K63" s="22">
        <v>0</v>
      </c>
      <c r="L63" s="23">
        <f t="shared" si="16"/>
        <v>82908</v>
      </c>
      <c r="M63" s="23">
        <v>82908</v>
      </c>
      <c r="N63" s="46">
        <v>0</v>
      </c>
      <c r="O63" s="44">
        <f t="shared" si="17"/>
        <v>3468</v>
      </c>
      <c r="P63" s="43">
        <f t="shared" si="18"/>
        <v>3468</v>
      </c>
      <c r="Q63" s="84">
        <f t="shared" si="19"/>
        <v>0</v>
      </c>
      <c r="R63" s="87">
        <v>91</v>
      </c>
      <c r="S63" s="3" t="s">
        <v>432</v>
      </c>
      <c r="T63" s="7" t="s">
        <v>363</v>
      </c>
      <c r="U63" s="34">
        <v>91</v>
      </c>
      <c r="V63" s="30" t="s">
        <v>361</v>
      </c>
      <c r="W63" s="30" t="s">
        <v>363</v>
      </c>
      <c r="X63" s="106" t="s">
        <v>704</v>
      </c>
      <c r="Y63" s="30"/>
      <c r="Z63" s="68"/>
      <c r="AA63" s="97" t="s">
        <v>358</v>
      </c>
      <c r="AB63" s="93"/>
      <c r="AC63" s="64"/>
    </row>
    <row r="64" spans="1:29" ht="36" hidden="1" customHeight="1" x14ac:dyDescent="0.3">
      <c r="A64" s="52" t="s">
        <v>1</v>
      </c>
      <c r="B64" s="101">
        <v>41</v>
      </c>
      <c r="C64" s="1" t="s">
        <v>92</v>
      </c>
      <c r="D64" s="1" t="s">
        <v>100</v>
      </c>
      <c r="E64" s="1" t="s">
        <v>63</v>
      </c>
      <c r="F64" s="2" t="s">
        <v>101</v>
      </c>
      <c r="G64" s="77" t="s">
        <v>464</v>
      </c>
      <c r="H64" s="7" t="s">
        <v>611</v>
      </c>
      <c r="I64" s="18">
        <f t="shared" si="40"/>
        <v>5070</v>
      </c>
      <c r="J64" s="42">
        <v>5070</v>
      </c>
      <c r="K64" s="22">
        <v>0</v>
      </c>
      <c r="L64" s="23">
        <f t="shared" si="16"/>
        <v>0</v>
      </c>
      <c r="M64" s="23">
        <v>0</v>
      </c>
      <c r="N64" s="46">
        <v>0</v>
      </c>
      <c r="O64" s="44">
        <f t="shared" si="17"/>
        <v>5070</v>
      </c>
      <c r="P64" s="43">
        <f t="shared" si="18"/>
        <v>5070</v>
      </c>
      <c r="Q64" s="84">
        <f t="shared" si="19"/>
        <v>0</v>
      </c>
      <c r="R64" s="87"/>
      <c r="S64" s="3"/>
      <c r="T64" s="7"/>
      <c r="U64" s="34"/>
      <c r="V64" s="30"/>
      <c r="W64" s="30"/>
      <c r="X64" s="106"/>
      <c r="Y64" s="30"/>
      <c r="Z64" s="66" t="s">
        <v>387</v>
      </c>
      <c r="AA64" s="97" t="s">
        <v>358</v>
      </c>
      <c r="AB64" s="93"/>
      <c r="AC64" s="64"/>
    </row>
    <row r="65" spans="1:29" ht="36" customHeight="1" x14ac:dyDescent="0.3">
      <c r="A65" s="52" t="s">
        <v>1</v>
      </c>
      <c r="B65" s="101">
        <v>42</v>
      </c>
      <c r="C65" s="1" t="s">
        <v>92</v>
      </c>
      <c r="D65" s="1" t="s">
        <v>100</v>
      </c>
      <c r="E65" s="1" t="s">
        <v>53</v>
      </c>
      <c r="F65" s="2" t="s">
        <v>102</v>
      </c>
      <c r="G65" s="77" t="s">
        <v>465</v>
      </c>
      <c r="H65" s="7" t="s">
        <v>611</v>
      </c>
      <c r="I65" s="18">
        <f t="shared" si="40"/>
        <v>8481</v>
      </c>
      <c r="J65" s="42">
        <v>8481</v>
      </c>
      <c r="K65" s="22">
        <v>0</v>
      </c>
      <c r="L65" s="23">
        <f t="shared" si="16"/>
        <v>8481</v>
      </c>
      <c r="M65" s="23">
        <v>8481</v>
      </c>
      <c r="N65" s="46">
        <v>0</v>
      </c>
      <c r="O65" s="44">
        <f t="shared" si="17"/>
        <v>0</v>
      </c>
      <c r="P65" s="43">
        <f t="shared" si="18"/>
        <v>0</v>
      </c>
      <c r="Q65" s="84">
        <f t="shared" si="19"/>
        <v>0</v>
      </c>
      <c r="R65" s="87">
        <v>90</v>
      </c>
      <c r="S65" s="3" t="s">
        <v>432</v>
      </c>
      <c r="T65" s="7" t="s">
        <v>363</v>
      </c>
      <c r="U65" s="34">
        <v>90</v>
      </c>
      <c r="V65" s="30" t="s">
        <v>361</v>
      </c>
      <c r="W65" s="30" t="s">
        <v>363</v>
      </c>
      <c r="X65" s="106" t="s">
        <v>704</v>
      </c>
      <c r="Y65" s="30"/>
      <c r="Z65" s="66" t="s">
        <v>608</v>
      </c>
      <c r="AA65" s="97" t="s">
        <v>357</v>
      </c>
      <c r="AB65" s="93"/>
      <c r="AC65" s="64"/>
    </row>
    <row r="66" spans="1:29" ht="36" customHeight="1" x14ac:dyDescent="0.3">
      <c r="A66" s="52" t="s">
        <v>1</v>
      </c>
      <c r="B66" s="101">
        <v>43</v>
      </c>
      <c r="C66" s="1" t="s">
        <v>92</v>
      </c>
      <c r="D66" s="1" t="s">
        <v>103</v>
      </c>
      <c r="E66" s="1" t="s">
        <v>53</v>
      </c>
      <c r="F66" s="2" t="s">
        <v>104</v>
      </c>
      <c r="G66" s="77" t="s">
        <v>466</v>
      </c>
      <c r="H66" s="7" t="s">
        <v>610</v>
      </c>
      <c r="I66" s="18">
        <f t="shared" si="40"/>
        <v>20446</v>
      </c>
      <c r="J66" s="42">
        <v>20446</v>
      </c>
      <c r="K66" s="22">
        <v>0</v>
      </c>
      <c r="L66" s="23">
        <f t="shared" si="16"/>
        <v>20446</v>
      </c>
      <c r="M66" s="23">
        <v>20446</v>
      </c>
      <c r="N66" s="46">
        <v>0</v>
      </c>
      <c r="O66" s="44">
        <f t="shared" si="17"/>
        <v>0</v>
      </c>
      <c r="P66" s="43">
        <f t="shared" si="18"/>
        <v>0</v>
      </c>
      <c r="Q66" s="84">
        <f t="shared" si="19"/>
        <v>0</v>
      </c>
      <c r="R66" s="87">
        <v>91</v>
      </c>
      <c r="S66" s="3" t="s">
        <v>432</v>
      </c>
      <c r="T66" s="7" t="s">
        <v>363</v>
      </c>
      <c r="U66" s="34">
        <v>91</v>
      </c>
      <c r="V66" s="30" t="s">
        <v>361</v>
      </c>
      <c r="W66" s="30" t="s">
        <v>363</v>
      </c>
      <c r="X66" s="106" t="s">
        <v>704</v>
      </c>
      <c r="Y66" s="30"/>
      <c r="Z66" s="66" t="s">
        <v>608</v>
      </c>
      <c r="AA66" s="97" t="s">
        <v>357</v>
      </c>
      <c r="AB66" s="93"/>
      <c r="AC66" s="64"/>
    </row>
    <row r="67" spans="1:29" ht="36" hidden="1" customHeight="1" x14ac:dyDescent="0.3">
      <c r="A67" s="52" t="s">
        <v>1</v>
      </c>
      <c r="B67" s="101">
        <v>44</v>
      </c>
      <c r="C67" s="1" t="s">
        <v>92</v>
      </c>
      <c r="D67" s="1" t="s">
        <v>105</v>
      </c>
      <c r="E67" s="1" t="s">
        <v>60</v>
      </c>
      <c r="F67" s="2" t="s">
        <v>106</v>
      </c>
      <c r="G67" s="77" t="s">
        <v>467</v>
      </c>
      <c r="H67" s="7" t="s">
        <v>610</v>
      </c>
      <c r="I67" s="18">
        <f t="shared" si="40"/>
        <v>4640</v>
      </c>
      <c r="J67" s="42">
        <v>4640</v>
      </c>
      <c r="K67" s="22">
        <v>0</v>
      </c>
      <c r="L67" s="23">
        <f t="shared" si="16"/>
        <v>0</v>
      </c>
      <c r="M67" s="23">
        <v>0</v>
      </c>
      <c r="N67" s="46">
        <v>0</v>
      </c>
      <c r="O67" s="44">
        <f t="shared" si="17"/>
        <v>4640</v>
      </c>
      <c r="P67" s="43">
        <f t="shared" si="18"/>
        <v>4640</v>
      </c>
      <c r="Q67" s="84">
        <f t="shared" si="19"/>
        <v>0</v>
      </c>
      <c r="R67" s="87"/>
      <c r="S67" s="3"/>
      <c r="T67" s="7"/>
      <c r="U67" s="34"/>
      <c r="V67" s="30"/>
      <c r="W67" s="30"/>
      <c r="X67" s="106"/>
      <c r="Y67" s="30"/>
      <c r="Z67" s="66" t="s">
        <v>387</v>
      </c>
      <c r="AA67" s="97" t="s">
        <v>358</v>
      </c>
      <c r="AB67" s="93"/>
      <c r="AC67" s="64"/>
    </row>
    <row r="68" spans="1:29" ht="36" customHeight="1" x14ac:dyDescent="0.3">
      <c r="A68" s="52" t="s">
        <v>1</v>
      </c>
      <c r="B68" s="101">
        <v>45</v>
      </c>
      <c r="C68" s="1" t="s">
        <v>92</v>
      </c>
      <c r="D68" s="1" t="s">
        <v>107</v>
      </c>
      <c r="E68" s="1" t="s">
        <v>60</v>
      </c>
      <c r="F68" s="2" t="s">
        <v>108</v>
      </c>
      <c r="G68" s="77" t="s">
        <v>468</v>
      </c>
      <c r="H68" s="7" t="s">
        <v>613</v>
      </c>
      <c r="I68" s="18">
        <f t="shared" si="40"/>
        <v>9550</v>
      </c>
      <c r="J68" s="42">
        <v>9550</v>
      </c>
      <c r="K68" s="22">
        <v>0</v>
      </c>
      <c r="L68" s="23">
        <f t="shared" si="16"/>
        <v>6598</v>
      </c>
      <c r="M68" s="23">
        <v>6598</v>
      </c>
      <c r="N68" s="46">
        <v>0</v>
      </c>
      <c r="O68" s="44">
        <f t="shared" si="17"/>
        <v>2952</v>
      </c>
      <c r="P68" s="43">
        <f t="shared" si="18"/>
        <v>2952</v>
      </c>
      <c r="Q68" s="84">
        <f t="shared" si="19"/>
        <v>0</v>
      </c>
      <c r="R68" s="87">
        <v>85</v>
      </c>
      <c r="S68" s="3" t="s">
        <v>443</v>
      </c>
      <c r="T68" s="7" t="s">
        <v>363</v>
      </c>
      <c r="U68" s="34">
        <v>85</v>
      </c>
      <c r="V68" s="30" t="s">
        <v>444</v>
      </c>
      <c r="W68" s="30" t="s">
        <v>363</v>
      </c>
      <c r="X68" s="106" t="s">
        <v>704</v>
      </c>
      <c r="Y68" s="30"/>
      <c r="Z68" s="68"/>
      <c r="AA68" s="97" t="s">
        <v>358</v>
      </c>
      <c r="AB68" s="93"/>
      <c r="AC68" s="64"/>
    </row>
    <row r="69" spans="1:29" ht="36" customHeight="1" x14ac:dyDescent="0.3">
      <c r="A69" s="52" t="s">
        <v>1</v>
      </c>
      <c r="B69" s="101">
        <v>46</v>
      </c>
      <c r="C69" s="1" t="s">
        <v>92</v>
      </c>
      <c r="D69" s="1" t="s">
        <v>109</v>
      </c>
      <c r="E69" s="1" t="s">
        <v>60</v>
      </c>
      <c r="F69" s="2" t="s">
        <v>110</v>
      </c>
      <c r="G69" s="77" t="s">
        <v>469</v>
      </c>
      <c r="H69" s="7" t="s">
        <v>614</v>
      </c>
      <c r="I69" s="18">
        <f t="shared" si="40"/>
        <v>368</v>
      </c>
      <c r="J69" s="42">
        <v>368</v>
      </c>
      <c r="K69" s="22">
        <v>0</v>
      </c>
      <c r="L69" s="23">
        <f t="shared" si="16"/>
        <v>368</v>
      </c>
      <c r="M69" s="23">
        <v>368</v>
      </c>
      <c r="N69" s="46">
        <v>0</v>
      </c>
      <c r="O69" s="44">
        <f t="shared" si="17"/>
        <v>0</v>
      </c>
      <c r="P69" s="43">
        <f t="shared" si="18"/>
        <v>0</v>
      </c>
      <c r="Q69" s="84">
        <f t="shared" si="19"/>
        <v>0</v>
      </c>
      <c r="R69" s="87">
        <v>100</v>
      </c>
      <c r="S69" s="3" t="s">
        <v>432</v>
      </c>
      <c r="T69" s="7" t="s">
        <v>363</v>
      </c>
      <c r="U69" s="34">
        <v>100</v>
      </c>
      <c r="V69" s="30" t="s">
        <v>361</v>
      </c>
      <c r="W69" s="30" t="s">
        <v>363</v>
      </c>
      <c r="X69" s="106" t="s">
        <v>704</v>
      </c>
      <c r="Y69" s="30"/>
      <c r="Z69" s="68"/>
      <c r="AA69" s="97" t="s">
        <v>358</v>
      </c>
      <c r="AB69" s="93"/>
      <c r="AC69" s="64"/>
    </row>
    <row r="70" spans="1:29" ht="36" customHeight="1" x14ac:dyDescent="0.3">
      <c r="A70" s="52" t="s">
        <v>1</v>
      </c>
      <c r="B70" s="102">
        <v>47</v>
      </c>
      <c r="C70" s="48" t="s">
        <v>206</v>
      </c>
      <c r="D70" s="48" t="s">
        <v>111</v>
      </c>
      <c r="E70" s="48" t="s">
        <v>53</v>
      </c>
      <c r="F70" s="49" t="s">
        <v>112</v>
      </c>
      <c r="G70" s="77" t="s">
        <v>470</v>
      </c>
      <c r="H70" s="7" t="s">
        <v>616</v>
      </c>
      <c r="I70" s="18">
        <f t="shared" si="40"/>
        <v>41783</v>
      </c>
      <c r="J70" s="42">
        <v>41783</v>
      </c>
      <c r="K70" s="22">
        <v>0</v>
      </c>
      <c r="L70" s="23">
        <v>40912</v>
      </c>
      <c r="M70" s="23">
        <v>40912</v>
      </c>
      <c r="N70" s="46">
        <v>0</v>
      </c>
      <c r="O70" s="44">
        <f t="shared" si="17"/>
        <v>871</v>
      </c>
      <c r="P70" s="43">
        <f t="shared" si="18"/>
        <v>871</v>
      </c>
      <c r="Q70" s="84">
        <f t="shared" si="19"/>
        <v>0</v>
      </c>
      <c r="R70" s="87">
        <v>97</v>
      </c>
      <c r="S70" s="3" t="s">
        <v>432</v>
      </c>
      <c r="T70" s="7" t="s">
        <v>649</v>
      </c>
      <c r="U70" s="34">
        <v>97</v>
      </c>
      <c r="V70" s="30" t="s">
        <v>432</v>
      </c>
      <c r="W70" s="30" t="s">
        <v>439</v>
      </c>
      <c r="X70" s="106" t="s">
        <v>704</v>
      </c>
      <c r="Y70" s="30"/>
      <c r="Z70" s="68"/>
      <c r="AA70" s="97" t="s">
        <v>360</v>
      </c>
      <c r="AB70" s="93">
        <v>90</v>
      </c>
      <c r="AC70" s="64">
        <v>91</v>
      </c>
    </row>
    <row r="71" spans="1:29" ht="36" customHeight="1" x14ac:dyDescent="0.3">
      <c r="A71" s="52" t="s">
        <v>1</v>
      </c>
      <c r="B71" s="101">
        <v>48</v>
      </c>
      <c r="C71" s="1" t="s">
        <v>206</v>
      </c>
      <c r="D71" s="1" t="s">
        <v>113</v>
      </c>
      <c r="E71" s="1" t="s">
        <v>60</v>
      </c>
      <c r="F71" s="2" t="s">
        <v>114</v>
      </c>
      <c r="G71" s="77" t="s">
        <v>471</v>
      </c>
      <c r="H71" s="7" t="s">
        <v>637</v>
      </c>
      <c r="I71" s="18">
        <f t="shared" si="40"/>
        <v>3560</v>
      </c>
      <c r="J71" s="42">
        <v>3560</v>
      </c>
      <c r="K71" s="22">
        <v>0</v>
      </c>
      <c r="L71" s="23">
        <v>2904</v>
      </c>
      <c r="M71" s="23">
        <v>2904</v>
      </c>
      <c r="N71" s="46">
        <v>0</v>
      </c>
      <c r="O71" s="44">
        <f t="shared" si="17"/>
        <v>656</v>
      </c>
      <c r="P71" s="43">
        <f t="shared" si="18"/>
        <v>656</v>
      </c>
      <c r="Q71" s="84">
        <f t="shared" si="19"/>
        <v>0</v>
      </c>
      <c r="R71" s="87">
        <v>97</v>
      </c>
      <c r="S71" s="3" t="s">
        <v>432</v>
      </c>
      <c r="T71" s="7" t="s">
        <v>363</v>
      </c>
      <c r="U71" s="34">
        <v>97</v>
      </c>
      <c r="V71" s="30" t="s">
        <v>432</v>
      </c>
      <c r="W71" s="30" t="s">
        <v>433</v>
      </c>
      <c r="X71" s="106" t="s">
        <v>704</v>
      </c>
      <c r="Y71" s="30"/>
      <c r="Z71" s="68"/>
      <c r="AA71" s="97" t="s">
        <v>359</v>
      </c>
      <c r="AB71" s="93"/>
      <c r="AC71" s="64"/>
    </row>
    <row r="72" spans="1:29" ht="36" hidden="1" customHeight="1" x14ac:dyDescent="0.3">
      <c r="A72" s="52" t="s">
        <v>1</v>
      </c>
      <c r="B72" s="101">
        <v>49</v>
      </c>
      <c r="C72" s="1" t="s">
        <v>206</v>
      </c>
      <c r="D72" s="1" t="s">
        <v>115</v>
      </c>
      <c r="E72" s="1" t="s">
        <v>60</v>
      </c>
      <c r="F72" s="2" t="s">
        <v>116</v>
      </c>
      <c r="G72" s="77" t="s">
        <v>472</v>
      </c>
      <c r="H72" s="7" t="s">
        <v>617</v>
      </c>
      <c r="I72" s="18">
        <f t="shared" si="40"/>
        <v>1570</v>
      </c>
      <c r="J72" s="42">
        <v>1570</v>
      </c>
      <c r="K72" s="22">
        <v>0</v>
      </c>
      <c r="L72" s="23">
        <v>0</v>
      </c>
      <c r="M72" s="23">
        <v>0</v>
      </c>
      <c r="N72" s="46">
        <v>0</v>
      </c>
      <c r="O72" s="44">
        <f t="shared" si="17"/>
        <v>1570</v>
      </c>
      <c r="P72" s="43">
        <f t="shared" si="18"/>
        <v>1570</v>
      </c>
      <c r="Q72" s="84">
        <f t="shared" si="19"/>
        <v>0</v>
      </c>
      <c r="R72" s="87"/>
      <c r="S72" s="3"/>
      <c r="T72" s="7"/>
      <c r="U72" s="34"/>
      <c r="V72" s="30"/>
      <c r="W72" s="30"/>
      <c r="X72" s="106"/>
      <c r="Y72" s="30"/>
      <c r="Z72" s="66" t="s">
        <v>387</v>
      </c>
      <c r="AA72" s="97" t="s">
        <v>357</v>
      </c>
      <c r="AB72" s="93"/>
      <c r="AC72" s="64"/>
    </row>
    <row r="73" spans="1:29" ht="36" customHeight="1" x14ac:dyDescent="0.3">
      <c r="A73" s="52" t="s">
        <v>1</v>
      </c>
      <c r="B73" s="101">
        <v>50</v>
      </c>
      <c r="C73" s="1" t="s">
        <v>206</v>
      </c>
      <c r="D73" s="1" t="s">
        <v>115</v>
      </c>
      <c r="E73" s="1" t="s">
        <v>60</v>
      </c>
      <c r="F73" s="2" t="s">
        <v>117</v>
      </c>
      <c r="G73" s="77" t="s">
        <v>473</v>
      </c>
      <c r="H73" s="7" t="s">
        <v>617</v>
      </c>
      <c r="I73" s="18">
        <f t="shared" si="40"/>
        <v>2900</v>
      </c>
      <c r="J73" s="42">
        <v>2900</v>
      </c>
      <c r="K73" s="22">
        <v>0</v>
      </c>
      <c r="L73" s="23">
        <v>2868</v>
      </c>
      <c r="M73" s="23">
        <v>2868</v>
      </c>
      <c r="N73" s="46">
        <v>0</v>
      </c>
      <c r="O73" s="44">
        <f t="shared" si="17"/>
        <v>32</v>
      </c>
      <c r="P73" s="43">
        <f t="shared" si="18"/>
        <v>32</v>
      </c>
      <c r="Q73" s="84">
        <f t="shared" si="19"/>
        <v>0</v>
      </c>
      <c r="R73" s="87">
        <v>90</v>
      </c>
      <c r="S73" s="3" t="s">
        <v>443</v>
      </c>
      <c r="T73" s="7" t="s">
        <v>363</v>
      </c>
      <c r="U73" s="34">
        <v>90</v>
      </c>
      <c r="V73" s="30" t="s">
        <v>443</v>
      </c>
      <c r="W73" s="30" t="s">
        <v>433</v>
      </c>
      <c r="X73" s="106" t="s">
        <v>704</v>
      </c>
      <c r="Y73" s="30"/>
      <c r="Z73" s="68"/>
      <c r="AA73" s="97" t="s">
        <v>357</v>
      </c>
      <c r="AB73" s="93"/>
      <c r="AC73" s="64"/>
    </row>
    <row r="74" spans="1:29" ht="36" customHeight="1" x14ac:dyDescent="0.3">
      <c r="A74" s="52" t="s">
        <v>1</v>
      </c>
      <c r="B74" s="101">
        <v>51</v>
      </c>
      <c r="C74" s="1" t="s">
        <v>206</v>
      </c>
      <c r="D74" s="1" t="s">
        <v>118</v>
      </c>
      <c r="E74" s="1" t="s">
        <v>60</v>
      </c>
      <c r="F74" s="2" t="s">
        <v>123</v>
      </c>
      <c r="G74" s="77" t="s">
        <v>474</v>
      </c>
      <c r="H74" s="7" t="s">
        <v>618</v>
      </c>
      <c r="I74" s="18">
        <f t="shared" si="40"/>
        <v>8112</v>
      </c>
      <c r="J74" s="42">
        <v>8112</v>
      </c>
      <c r="K74" s="22">
        <v>0</v>
      </c>
      <c r="L74" s="23">
        <v>8112</v>
      </c>
      <c r="M74" s="23">
        <v>8112</v>
      </c>
      <c r="N74" s="46">
        <v>0</v>
      </c>
      <c r="O74" s="44">
        <f t="shared" si="17"/>
        <v>0</v>
      </c>
      <c r="P74" s="43">
        <f t="shared" si="18"/>
        <v>0</v>
      </c>
      <c r="Q74" s="84">
        <f t="shared" si="19"/>
        <v>0</v>
      </c>
      <c r="R74" s="87">
        <v>100</v>
      </c>
      <c r="S74" s="3" t="s">
        <v>432</v>
      </c>
      <c r="T74" s="7" t="s">
        <v>363</v>
      </c>
      <c r="U74" s="34">
        <v>100</v>
      </c>
      <c r="V74" s="30" t="s">
        <v>432</v>
      </c>
      <c r="W74" s="30" t="s">
        <v>433</v>
      </c>
      <c r="X74" s="106" t="s">
        <v>704</v>
      </c>
      <c r="Y74" s="30"/>
      <c r="Z74" s="68"/>
      <c r="AA74" s="97" t="s">
        <v>358</v>
      </c>
      <c r="AB74" s="93"/>
      <c r="AC74" s="64"/>
    </row>
    <row r="75" spans="1:29" ht="36" customHeight="1" x14ac:dyDescent="0.3">
      <c r="A75" s="52" t="s">
        <v>1</v>
      </c>
      <c r="B75" s="101">
        <v>52</v>
      </c>
      <c r="C75" s="1" t="s">
        <v>206</v>
      </c>
      <c r="D75" s="1" t="s">
        <v>120</v>
      </c>
      <c r="E75" s="1" t="s">
        <v>56</v>
      </c>
      <c r="F75" s="2" t="s">
        <v>124</v>
      </c>
      <c r="G75" s="77" t="s">
        <v>475</v>
      </c>
      <c r="H75" s="7" t="s">
        <v>619</v>
      </c>
      <c r="I75" s="18">
        <f t="shared" si="40"/>
        <v>154000</v>
      </c>
      <c r="J75" s="42">
        <v>154000</v>
      </c>
      <c r="K75" s="22">
        <v>0</v>
      </c>
      <c r="L75" s="23">
        <v>147621</v>
      </c>
      <c r="M75" s="23">
        <v>147621</v>
      </c>
      <c r="N75" s="46">
        <v>0</v>
      </c>
      <c r="O75" s="44">
        <f t="shared" si="17"/>
        <v>6379</v>
      </c>
      <c r="P75" s="43">
        <f t="shared" si="18"/>
        <v>6379</v>
      </c>
      <c r="Q75" s="84">
        <f t="shared" si="19"/>
        <v>0</v>
      </c>
      <c r="R75" s="87">
        <v>100</v>
      </c>
      <c r="S75" s="3" t="s">
        <v>432</v>
      </c>
      <c r="T75" s="7" t="s">
        <v>363</v>
      </c>
      <c r="U75" s="34">
        <v>100</v>
      </c>
      <c r="V75" s="30" t="s">
        <v>432</v>
      </c>
      <c r="W75" s="30" t="s">
        <v>433</v>
      </c>
      <c r="X75" s="106" t="s">
        <v>704</v>
      </c>
      <c r="Y75" s="30"/>
      <c r="Z75" s="68"/>
      <c r="AA75" s="97" t="s">
        <v>357</v>
      </c>
      <c r="AB75" s="93"/>
      <c r="AC75" s="64"/>
    </row>
    <row r="76" spans="1:29" ht="36" customHeight="1" x14ac:dyDescent="0.3">
      <c r="A76" s="52" t="s">
        <v>1</v>
      </c>
      <c r="B76" s="101">
        <v>53</v>
      </c>
      <c r="C76" s="1" t="s">
        <v>206</v>
      </c>
      <c r="D76" s="1" t="s">
        <v>121</v>
      </c>
      <c r="E76" s="1" t="s">
        <v>60</v>
      </c>
      <c r="F76" s="2" t="s">
        <v>125</v>
      </c>
      <c r="G76" s="77" t="s">
        <v>476</v>
      </c>
      <c r="H76" s="7" t="s">
        <v>617</v>
      </c>
      <c r="I76" s="18">
        <f t="shared" si="40"/>
        <v>28480</v>
      </c>
      <c r="J76" s="42">
        <v>28480</v>
      </c>
      <c r="K76" s="22">
        <v>0</v>
      </c>
      <c r="L76" s="23">
        <v>27272</v>
      </c>
      <c r="M76" s="23">
        <v>27272</v>
      </c>
      <c r="N76" s="46">
        <v>0</v>
      </c>
      <c r="O76" s="44">
        <f t="shared" si="17"/>
        <v>1208</v>
      </c>
      <c r="P76" s="43">
        <f t="shared" si="18"/>
        <v>1208</v>
      </c>
      <c r="Q76" s="84">
        <f t="shared" si="19"/>
        <v>0</v>
      </c>
      <c r="R76" s="87">
        <v>100</v>
      </c>
      <c r="S76" s="3" t="s">
        <v>432</v>
      </c>
      <c r="T76" s="7" t="s">
        <v>363</v>
      </c>
      <c r="U76" s="34">
        <v>100</v>
      </c>
      <c r="V76" s="30" t="s">
        <v>432</v>
      </c>
      <c r="W76" s="30" t="s">
        <v>433</v>
      </c>
      <c r="X76" s="106" t="s">
        <v>704</v>
      </c>
      <c r="Y76" s="30"/>
      <c r="Z76" s="68"/>
      <c r="AA76" s="97" t="s">
        <v>358</v>
      </c>
      <c r="AB76" s="93"/>
      <c r="AC76" s="64"/>
    </row>
    <row r="77" spans="1:29" ht="36" customHeight="1" x14ac:dyDescent="0.3">
      <c r="A77" s="52" t="s">
        <v>1</v>
      </c>
      <c r="B77" s="101">
        <v>54</v>
      </c>
      <c r="C77" s="1" t="s">
        <v>206</v>
      </c>
      <c r="D77" s="1" t="s">
        <v>119</v>
      </c>
      <c r="E77" s="1" t="s">
        <v>56</v>
      </c>
      <c r="F77" s="2" t="s">
        <v>126</v>
      </c>
      <c r="G77" s="77" t="s">
        <v>477</v>
      </c>
      <c r="H77" s="7" t="s">
        <v>620</v>
      </c>
      <c r="I77" s="18">
        <f t="shared" si="40"/>
        <v>10516</v>
      </c>
      <c r="J77" s="42">
        <v>10516</v>
      </c>
      <c r="K77" s="22">
        <v>0</v>
      </c>
      <c r="L77" s="23">
        <v>10509</v>
      </c>
      <c r="M77" s="23">
        <v>10509</v>
      </c>
      <c r="N77" s="46">
        <v>0</v>
      </c>
      <c r="O77" s="44">
        <f t="shared" si="17"/>
        <v>7</v>
      </c>
      <c r="P77" s="43">
        <f t="shared" si="18"/>
        <v>7</v>
      </c>
      <c r="Q77" s="84">
        <f t="shared" si="19"/>
        <v>0</v>
      </c>
      <c r="R77" s="87">
        <v>97</v>
      </c>
      <c r="S77" s="3" t="s">
        <v>432</v>
      </c>
      <c r="T77" s="7" t="s">
        <v>363</v>
      </c>
      <c r="U77" s="34">
        <v>97</v>
      </c>
      <c r="V77" s="30" t="s">
        <v>432</v>
      </c>
      <c r="W77" s="30" t="s">
        <v>433</v>
      </c>
      <c r="X77" s="106" t="s">
        <v>704</v>
      </c>
      <c r="Y77" s="30"/>
      <c r="Z77" s="68"/>
      <c r="AA77" s="97" t="s">
        <v>359</v>
      </c>
      <c r="AB77" s="93"/>
      <c r="AC77" s="64"/>
    </row>
    <row r="78" spans="1:29" ht="36" customHeight="1" x14ac:dyDescent="0.3">
      <c r="A78" s="52" t="s">
        <v>1</v>
      </c>
      <c r="B78" s="101">
        <v>55</v>
      </c>
      <c r="C78" s="1" t="s">
        <v>206</v>
      </c>
      <c r="D78" s="1" t="s">
        <v>119</v>
      </c>
      <c r="E78" s="1" t="s">
        <v>60</v>
      </c>
      <c r="F78" s="2" t="s">
        <v>127</v>
      </c>
      <c r="G78" s="77" t="s">
        <v>478</v>
      </c>
      <c r="H78" s="7" t="s">
        <v>620</v>
      </c>
      <c r="I78" s="18">
        <f t="shared" si="40"/>
        <v>40480</v>
      </c>
      <c r="J78" s="42">
        <v>40480</v>
      </c>
      <c r="K78" s="22">
        <v>0</v>
      </c>
      <c r="L78" s="23">
        <v>27538</v>
      </c>
      <c r="M78" s="23">
        <v>27538</v>
      </c>
      <c r="N78" s="46">
        <v>0</v>
      </c>
      <c r="O78" s="44">
        <f t="shared" si="17"/>
        <v>12942</v>
      </c>
      <c r="P78" s="43">
        <f t="shared" si="18"/>
        <v>12942</v>
      </c>
      <c r="Q78" s="84">
        <f t="shared" si="19"/>
        <v>0</v>
      </c>
      <c r="R78" s="87">
        <v>97</v>
      </c>
      <c r="S78" s="3" t="s">
        <v>432</v>
      </c>
      <c r="T78" s="7" t="s">
        <v>363</v>
      </c>
      <c r="U78" s="34">
        <v>97</v>
      </c>
      <c r="V78" s="30" t="s">
        <v>432</v>
      </c>
      <c r="W78" s="30" t="s">
        <v>433</v>
      </c>
      <c r="X78" s="106" t="s">
        <v>704</v>
      </c>
      <c r="Y78" s="30"/>
      <c r="Z78" s="68"/>
      <c r="AA78" s="97" t="s">
        <v>357</v>
      </c>
      <c r="AB78" s="93"/>
      <c r="AC78" s="64"/>
    </row>
    <row r="79" spans="1:29" ht="36" customHeight="1" x14ac:dyDescent="0.3">
      <c r="A79" s="52" t="s">
        <v>1</v>
      </c>
      <c r="B79" s="101">
        <v>56</v>
      </c>
      <c r="C79" s="1" t="s">
        <v>206</v>
      </c>
      <c r="D79" s="1" t="s">
        <v>119</v>
      </c>
      <c r="E79" s="1" t="s">
        <v>53</v>
      </c>
      <c r="F79" s="2" t="s">
        <v>122</v>
      </c>
      <c r="G79" s="77" t="s">
        <v>479</v>
      </c>
      <c r="H79" s="7" t="s">
        <v>620</v>
      </c>
      <c r="I79" s="18">
        <f t="shared" si="40"/>
        <v>338442</v>
      </c>
      <c r="J79" s="42">
        <v>338442</v>
      </c>
      <c r="K79" s="22">
        <v>0</v>
      </c>
      <c r="L79" s="23">
        <v>310175</v>
      </c>
      <c r="M79" s="23">
        <v>310175</v>
      </c>
      <c r="N79" s="46">
        <v>0</v>
      </c>
      <c r="O79" s="44">
        <f t="shared" si="17"/>
        <v>28267</v>
      </c>
      <c r="P79" s="43">
        <f t="shared" si="18"/>
        <v>28267</v>
      </c>
      <c r="Q79" s="84">
        <f t="shared" si="19"/>
        <v>0</v>
      </c>
      <c r="R79" s="87">
        <v>97</v>
      </c>
      <c r="S79" s="3" t="s">
        <v>432</v>
      </c>
      <c r="T79" s="7" t="s">
        <v>363</v>
      </c>
      <c r="U79" s="34">
        <v>97</v>
      </c>
      <c r="V79" s="30" t="s">
        <v>432</v>
      </c>
      <c r="W79" s="30" t="s">
        <v>433</v>
      </c>
      <c r="X79" s="106" t="s">
        <v>704</v>
      </c>
      <c r="Y79" s="30"/>
      <c r="Z79" s="68"/>
      <c r="AA79" s="97" t="s">
        <v>358</v>
      </c>
      <c r="AB79" s="93"/>
      <c r="AC79" s="64"/>
    </row>
    <row r="80" spans="1:29" ht="36" customHeight="1" x14ac:dyDescent="0.3">
      <c r="A80" s="52" t="s">
        <v>1</v>
      </c>
      <c r="B80" s="101">
        <v>57</v>
      </c>
      <c r="C80" s="1" t="s">
        <v>206</v>
      </c>
      <c r="D80" s="1" t="s">
        <v>128</v>
      </c>
      <c r="E80" s="1" t="s">
        <v>55</v>
      </c>
      <c r="F80" s="2" t="s">
        <v>129</v>
      </c>
      <c r="G80" s="77" t="s">
        <v>480</v>
      </c>
      <c r="H80" s="7" t="s">
        <v>617</v>
      </c>
      <c r="I80" s="18">
        <f t="shared" si="40"/>
        <v>89043</v>
      </c>
      <c r="J80" s="42">
        <v>89043</v>
      </c>
      <c r="K80" s="22">
        <v>0</v>
      </c>
      <c r="L80" s="23">
        <v>88836</v>
      </c>
      <c r="M80" s="23">
        <v>88836</v>
      </c>
      <c r="N80" s="46">
        <v>0</v>
      </c>
      <c r="O80" s="44">
        <f t="shared" si="17"/>
        <v>207</v>
      </c>
      <c r="P80" s="43">
        <f t="shared" si="18"/>
        <v>207</v>
      </c>
      <c r="Q80" s="84">
        <f t="shared" si="19"/>
        <v>0</v>
      </c>
      <c r="R80" s="87">
        <v>100</v>
      </c>
      <c r="S80" s="3" t="s">
        <v>432</v>
      </c>
      <c r="T80" s="7" t="s">
        <v>363</v>
      </c>
      <c r="U80" s="34">
        <v>100</v>
      </c>
      <c r="V80" s="30" t="s">
        <v>432</v>
      </c>
      <c r="W80" s="30" t="s">
        <v>433</v>
      </c>
      <c r="X80" s="106" t="s">
        <v>704</v>
      </c>
      <c r="Y80" s="30"/>
      <c r="Z80" s="68"/>
      <c r="AA80" s="97" t="s">
        <v>358</v>
      </c>
      <c r="AB80" s="93"/>
      <c r="AC80" s="64"/>
    </row>
    <row r="81" spans="1:29" ht="36" hidden="1" customHeight="1" x14ac:dyDescent="0.3">
      <c r="A81" s="52" t="s">
        <v>1</v>
      </c>
      <c r="B81" s="101">
        <v>58</v>
      </c>
      <c r="C81" s="1" t="s">
        <v>206</v>
      </c>
      <c r="D81" s="1" t="s">
        <v>130</v>
      </c>
      <c r="E81" s="1" t="s">
        <v>53</v>
      </c>
      <c r="F81" s="2" t="s">
        <v>131</v>
      </c>
      <c r="G81" s="77" t="s">
        <v>481</v>
      </c>
      <c r="H81" s="7" t="s">
        <v>617</v>
      </c>
      <c r="I81" s="18">
        <f t="shared" si="40"/>
        <v>9000</v>
      </c>
      <c r="J81" s="42">
        <v>9000</v>
      </c>
      <c r="K81" s="22">
        <v>0</v>
      </c>
      <c r="L81" s="23">
        <v>0</v>
      </c>
      <c r="M81" s="23">
        <v>0</v>
      </c>
      <c r="N81" s="46">
        <v>0</v>
      </c>
      <c r="O81" s="44">
        <f t="shared" ref="O81:O139" si="56">SUM(P81:Q81)</f>
        <v>9000</v>
      </c>
      <c r="P81" s="43">
        <f t="shared" si="18"/>
        <v>9000</v>
      </c>
      <c r="Q81" s="84">
        <f t="shared" si="19"/>
        <v>0</v>
      </c>
      <c r="R81" s="87"/>
      <c r="S81" s="3"/>
      <c r="T81" s="7"/>
      <c r="U81" s="34"/>
      <c r="V81" s="30"/>
      <c r="W81" s="30"/>
      <c r="X81" s="106"/>
      <c r="Y81" s="30"/>
      <c r="Z81" s="66" t="s">
        <v>387</v>
      </c>
      <c r="AA81" s="97" t="s">
        <v>357</v>
      </c>
      <c r="AB81" s="93"/>
      <c r="AC81" s="64"/>
    </row>
    <row r="82" spans="1:29" ht="36" customHeight="1" x14ac:dyDescent="0.3">
      <c r="A82" s="52" t="s">
        <v>1</v>
      </c>
      <c r="B82" s="101">
        <v>59</v>
      </c>
      <c r="C82" s="1" t="s">
        <v>206</v>
      </c>
      <c r="D82" s="1" t="s">
        <v>132</v>
      </c>
      <c r="E82" s="1" t="s">
        <v>53</v>
      </c>
      <c r="F82" s="2" t="s">
        <v>133</v>
      </c>
      <c r="G82" s="77" t="s">
        <v>482</v>
      </c>
      <c r="H82" s="7" t="s">
        <v>619</v>
      </c>
      <c r="I82" s="18">
        <f t="shared" si="40"/>
        <v>600</v>
      </c>
      <c r="J82" s="42">
        <v>600</v>
      </c>
      <c r="K82" s="22">
        <v>0</v>
      </c>
      <c r="L82" s="23">
        <v>600</v>
      </c>
      <c r="M82" s="23">
        <v>600</v>
      </c>
      <c r="N82" s="46">
        <v>0</v>
      </c>
      <c r="O82" s="44">
        <f t="shared" si="56"/>
        <v>0</v>
      </c>
      <c r="P82" s="43">
        <f t="shared" si="18"/>
        <v>0</v>
      </c>
      <c r="Q82" s="84">
        <f t="shared" si="19"/>
        <v>0</v>
      </c>
      <c r="R82" s="87">
        <v>100</v>
      </c>
      <c r="S82" s="3" t="s">
        <v>432</v>
      </c>
      <c r="T82" s="7" t="s">
        <v>363</v>
      </c>
      <c r="U82" s="34">
        <v>100</v>
      </c>
      <c r="V82" s="30" t="s">
        <v>432</v>
      </c>
      <c r="W82" s="30" t="s">
        <v>433</v>
      </c>
      <c r="X82" s="106" t="s">
        <v>704</v>
      </c>
      <c r="Y82" s="30"/>
      <c r="Z82" s="68"/>
      <c r="AA82" s="97" t="s">
        <v>357</v>
      </c>
      <c r="AB82" s="93"/>
      <c r="AC82" s="64"/>
    </row>
    <row r="83" spans="1:29" ht="36" customHeight="1" x14ac:dyDescent="0.3">
      <c r="A83" s="52" t="s">
        <v>1</v>
      </c>
      <c r="B83" s="101">
        <v>60</v>
      </c>
      <c r="C83" s="1" t="s">
        <v>206</v>
      </c>
      <c r="D83" s="1" t="s">
        <v>134</v>
      </c>
      <c r="E83" s="1" t="s">
        <v>53</v>
      </c>
      <c r="F83" s="2" t="s">
        <v>135</v>
      </c>
      <c r="G83" s="77" t="s">
        <v>483</v>
      </c>
      <c r="H83" s="7" t="s">
        <v>621</v>
      </c>
      <c r="I83" s="18">
        <f t="shared" si="40"/>
        <v>247500</v>
      </c>
      <c r="J83" s="42">
        <v>247500</v>
      </c>
      <c r="K83" s="22">
        <v>0</v>
      </c>
      <c r="L83" s="23">
        <v>206020</v>
      </c>
      <c r="M83" s="23">
        <v>206020</v>
      </c>
      <c r="N83" s="46">
        <v>0</v>
      </c>
      <c r="O83" s="44">
        <f t="shared" si="56"/>
        <v>41480</v>
      </c>
      <c r="P83" s="43">
        <f t="shared" si="18"/>
        <v>41480</v>
      </c>
      <c r="Q83" s="84">
        <f t="shared" si="19"/>
        <v>0</v>
      </c>
      <c r="R83" s="87">
        <v>100</v>
      </c>
      <c r="S83" s="3" t="s">
        <v>432</v>
      </c>
      <c r="T83" s="7" t="s">
        <v>363</v>
      </c>
      <c r="U83" s="34">
        <v>100</v>
      </c>
      <c r="V83" s="30" t="s">
        <v>432</v>
      </c>
      <c r="W83" s="30" t="s">
        <v>433</v>
      </c>
      <c r="X83" s="106" t="s">
        <v>704</v>
      </c>
      <c r="Y83" s="30"/>
      <c r="Z83" s="68"/>
      <c r="AA83" s="97" t="s">
        <v>357</v>
      </c>
      <c r="AB83" s="93"/>
      <c r="AC83" s="64"/>
    </row>
    <row r="84" spans="1:29" ht="36" customHeight="1" x14ac:dyDescent="0.3">
      <c r="A84" s="52" t="s">
        <v>1</v>
      </c>
      <c r="B84" s="101">
        <v>61</v>
      </c>
      <c r="C84" s="1" t="s">
        <v>206</v>
      </c>
      <c r="D84" s="1" t="s">
        <v>136</v>
      </c>
      <c r="E84" s="1" t="s">
        <v>60</v>
      </c>
      <c r="F84" s="2" t="s">
        <v>137</v>
      </c>
      <c r="G84" s="77" t="s">
        <v>484</v>
      </c>
      <c r="H84" s="7" t="s">
        <v>637</v>
      </c>
      <c r="I84" s="18">
        <f t="shared" si="40"/>
        <v>4950</v>
      </c>
      <c r="J84" s="42">
        <v>4950</v>
      </c>
      <c r="K84" s="22">
        <v>0</v>
      </c>
      <c r="L84" s="23">
        <v>3219</v>
      </c>
      <c r="M84" s="23">
        <v>3219</v>
      </c>
      <c r="N84" s="46">
        <v>0</v>
      </c>
      <c r="O84" s="44">
        <f t="shared" si="56"/>
        <v>1731</v>
      </c>
      <c r="P84" s="43">
        <f t="shared" si="18"/>
        <v>1731</v>
      </c>
      <c r="Q84" s="84">
        <f t="shared" si="19"/>
        <v>0</v>
      </c>
      <c r="R84" s="87">
        <v>97</v>
      </c>
      <c r="S84" s="3" t="s">
        <v>432</v>
      </c>
      <c r="T84" s="7" t="s">
        <v>363</v>
      </c>
      <c r="U84" s="34">
        <v>97</v>
      </c>
      <c r="V84" s="30" t="s">
        <v>432</v>
      </c>
      <c r="W84" s="30" t="s">
        <v>433</v>
      </c>
      <c r="X84" s="106" t="s">
        <v>704</v>
      </c>
      <c r="Y84" s="30"/>
      <c r="Z84" s="68"/>
      <c r="AA84" s="97" t="s">
        <v>357</v>
      </c>
      <c r="AB84" s="93"/>
      <c r="AC84" s="64"/>
    </row>
    <row r="85" spans="1:29" ht="36" customHeight="1" x14ac:dyDescent="0.3">
      <c r="A85" s="52" t="s">
        <v>1</v>
      </c>
      <c r="B85" s="101">
        <v>62</v>
      </c>
      <c r="C85" s="1" t="s">
        <v>206</v>
      </c>
      <c r="D85" s="1" t="s">
        <v>139</v>
      </c>
      <c r="E85" s="1" t="s">
        <v>53</v>
      </c>
      <c r="F85" s="2" t="s">
        <v>140</v>
      </c>
      <c r="G85" s="77" t="s">
        <v>485</v>
      </c>
      <c r="H85" s="7" t="s">
        <v>622</v>
      </c>
      <c r="I85" s="18">
        <f t="shared" si="40"/>
        <v>41400</v>
      </c>
      <c r="J85" s="42">
        <v>41400</v>
      </c>
      <c r="K85" s="22">
        <v>0</v>
      </c>
      <c r="L85" s="23">
        <v>35400</v>
      </c>
      <c r="M85" s="23">
        <v>35400</v>
      </c>
      <c r="N85" s="46">
        <v>0</v>
      </c>
      <c r="O85" s="44">
        <f t="shared" si="56"/>
        <v>6000</v>
      </c>
      <c r="P85" s="43">
        <f t="shared" si="18"/>
        <v>6000</v>
      </c>
      <c r="Q85" s="84">
        <f t="shared" si="19"/>
        <v>0</v>
      </c>
      <c r="R85" s="87">
        <v>95</v>
      </c>
      <c r="S85" s="3" t="s">
        <v>432</v>
      </c>
      <c r="T85" s="7" t="s">
        <v>363</v>
      </c>
      <c r="U85" s="34">
        <v>95</v>
      </c>
      <c r="V85" s="30" t="s">
        <v>432</v>
      </c>
      <c r="W85" s="30" t="s">
        <v>433</v>
      </c>
      <c r="X85" s="106" t="s">
        <v>704</v>
      </c>
      <c r="Y85" s="30"/>
      <c r="Z85" s="68"/>
      <c r="AA85" s="97" t="s">
        <v>359</v>
      </c>
      <c r="AB85" s="93"/>
      <c r="AC85" s="64"/>
    </row>
    <row r="86" spans="1:29" ht="36" customHeight="1" x14ac:dyDescent="0.3">
      <c r="A86" s="52" t="s">
        <v>1</v>
      </c>
      <c r="B86" s="101">
        <v>63</v>
      </c>
      <c r="C86" s="1" t="s">
        <v>206</v>
      </c>
      <c r="D86" s="1" t="s">
        <v>141</v>
      </c>
      <c r="E86" s="1" t="s">
        <v>53</v>
      </c>
      <c r="F86" s="2" t="s">
        <v>142</v>
      </c>
      <c r="G86" s="77" t="s">
        <v>486</v>
      </c>
      <c r="H86" s="7" t="s">
        <v>619</v>
      </c>
      <c r="I86" s="18">
        <f t="shared" si="40"/>
        <v>36000</v>
      </c>
      <c r="J86" s="42">
        <v>36000</v>
      </c>
      <c r="K86" s="22">
        <v>0</v>
      </c>
      <c r="L86" s="23">
        <v>36000</v>
      </c>
      <c r="M86" s="23">
        <v>36000</v>
      </c>
      <c r="N86" s="46">
        <v>0</v>
      </c>
      <c r="O86" s="44">
        <f t="shared" si="56"/>
        <v>0</v>
      </c>
      <c r="P86" s="43">
        <f t="shared" si="18"/>
        <v>0</v>
      </c>
      <c r="Q86" s="84">
        <f t="shared" si="19"/>
        <v>0</v>
      </c>
      <c r="R86" s="87">
        <v>100</v>
      </c>
      <c r="S86" s="3" t="s">
        <v>432</v>
      </c>
      <c r="T86" s="7" t="s">
        <v>363</v>
      </c>
      <c r="U86" s="34">
        <v>100</v>
      </c>
      <c r="V86" s="30" t="s">
        <v>432</v>
      </c>
      <c r="W86" s="30" t="s">
        <v>433</v>
      </c>
      <c r="X86" s="106" t="s">
        <v>704</v>
      </c>
      <c r="Y86" s="30"/>
      <c r="Z86" s="68"/>
      <c r="AA86" s="97" t="s">
        <v>359</v>
      </c>
      <c r="AB86" s="93"/>
      <c r="AC86" s="64"/>
    </row>
    <row r="87" spans="1:29" ht="36" customHeight="1" x14ac:dyDescent="0.3">
      <c r="A87" s="52" t="s">
        <v>1</v>
      </c>
      <c r="B87" s="101">
        <v>64</v>
      </c>
      <c r="C87" s="1" t="s">
        <v>206</v>
      </c>
      <c r="D87" s="1" t="s">
        <v>138</v>
      </c>
      <c r="E87" s="1" t="s">
        <v>53</v>
      </c>
      <c r="F87" s="2" t="s">
        <v>143</v>
      </c>
      <c r="G87" s="77" t="s">
        <v>487</v>
      </c>
      <c r="H87" s="7" t="s">
        <v>623</v>
      </c>
      <c r="I87" s="18">
        <f t="shared" si="40"/>
        <v>27600</v>
      </c>
      <c r="J87" s="42">
        <v>27600</v>
      </c>
      <c r="K87" s="22">
        <v>0</v>
      </c>
      <c r="L87" s="23">
        <v>21900</v>
      </c>
      <c r="M87" s="23">
        <v>21900</v>
      </c>
      <c r="N87" s="46">
        <v>0</v>
      </c>
      <c r="O87" s="44">
        <f t="shared" si="56"/>
        <v>5700</v>
      </c>
      <c r="P87" s="43">
        <f t="shared" si="18"/>
        <v>5700</v>
      </c>
      <c r="Q87" s="84">
        <f t="shared" si="19"/>
        <v>0</v>
      </c>
      <c r="R87" s="87">
        <v>100</v>
      </c>
      <c r="S87" s="3" t="s">
        <v>432</v>
      </c>
      <c r="T87" s="7" t="s">
        <v>363</v>
      </c>
      <c r="U87" s="34">
        <v>100</v>
      </c>
      <c r="V87" s="30" t="s">
        <v>432</v>
      </c>
      <c r="W87" s="30" t="s">
        <v>433</v>
      </c>
      <c r="X87" s="106" t="s">
        <v>704</v>
      </c>
      <c r="Y87" s="30"/>
      <c r="Z87" s="68"/>
      <c r="AA87" s="97" t="s">
        <v>358</v>
      </c>
      <c r="AB87" s="93"/>
      <c r="AC87" s="64"/>
    </row>
    <row r="88" spans="1:29" ht="36" customHeight="1" x14ac:dyDescent="0.3">
      <c r="A88" s="52" t="s">
        <v>1</v>
      </c>
      <c r="B88" s="101">
        <v>65</v>
      </c>
      <c r="C88" s="1" t="s">
        <v>206</v>
      </c>
      <c r="D88" s="1" t="s">
        <v>138</v>
      </c>
      <c r="E88" s="1" t="s">
        <v>53</v>
      </c>
      <c r="F88" s="2" t="s">
        <v>144</v>
      </c>
      <c r="G88" s="77" t="s">
        <v>488</v>
      </c>
      <c r="H88" s="7" t="s">
        <v>624</v>
      </c>
      <c r="I88" s="18">
        <f t="shared" si="40"/>
        <v>27540</v>
      </c>
      <c r="J88" s="42">
        <v>27540</v>
      </c>
      <c r="K88" s="22">
        <v>0</v>
      </c>
      <c r="L88" s="23">
        <v>14390</v>
      </c>
      <c r="M88" s="23">
        <v>14390</v>
      </c>
      <c r="N88" s="46">
        <v>0</v>
      </c>
      <c r="O88" s="44">
        <f t="shared" si="56"/>
        <v>13150</v>
      </c>
      <c r="P88" s="43">
        <f t="shared" ref="P88:P156" si="57">J88-M88</f>
        <v>13150</v>
      </c>
      <c r="Q88" s="84">
        <f t="shared" ref="Q88:Q156" si="58">K88-N88</f>
        <v>0</v>
      </c>
      <c r="R88" s="87">
        <v>100</v>
      </c>
      <c r="S88" s="3" t="s">
        <v>432</v>
      </c>
      <c r="T88" s="7" t="s">
        <v>363</v>
      </c>
      <c r="U88" s="34">
        <v>100</v>
      </c>
      <c r="V88" s="30" t="s">
        <v>432</v>
      </c>
      <c r="W88" s="30" t="s">
        <v>433</v>
      </c>
      <c r="X88" s="106" t="s">
        <v>704</v>
      </c>
      <c r="Y88" s="30"/>
      <c r="Z88" s="68"/>
      <c r="AA88" s="97" t="s">
        <v>358</v>
      </c>
      <c r="AB88" s="93"/>
      <c r="AC88" s="64"/>
    </row>
    <row r="89" spans="1:29" ht="36" customHeight="1" x14ac:dyDescent="0.3">
      <c r="A89" s="52" t="s">
        <v>1</v>
      </c>
      <c r="B89" s="101">
        <v>66</v>
      </c>
      <c r="C89" s="1" t="s">
        <v>206</v>
      </c>
      <c r="D89" s="1" t="s">
        <v>145</v>
      </c>
      <c r="E89" s="1" t="s">
        <v>55</v>
      </c>
      <c r="F89" s="2" t="s">
        <v>146</v>
      </c>
      <c r="G89" s="77" t="s">
        <v>489</v>
      </c>
      <c r="H89" s="7" t="s">
        <v>647</v>
      </c>
      <c r="I89" s="18">
        <f t="shared" si="40"/>
        <v>20148</v>
      </c>
      <c r="J89" s="42">
        <v>20148</v>
      </c>
      <c r="K89" s="22">
        <v>0</v>
      </c>
      <c r="L89" s="23">
        <v>20148</v>
      </c>
      <c r="M89" s="23">
        <v>20148</v>
      </c>
      <c r="N89" s="46">
        <v>0</v>
      </c>
      <c r="O89" s="44">
        <f t="shared" si="56"/>
        <v>0</v>
      </c>
      <c r="P89" s="43">
        <f t="shared" si="57"/>
        <v>0</v>
      </c>
      <c r="Q89" s="84">
        <f t="shared" si="58"/>
        <v>0</v>
      </c>
      <c r="R89" s="87">
        <v>91</v>
      </c>
      <c r="S89" s="3" t="s">
        <v>432</v>
      </c>
      <c r="T89" s="7" t="s">
        <v>363</v>
      </c>
      <c r="U89" s="34">
        <v>91</v>
      </c>
      <c r="V89" s="30" t="s">
        <v>432</v>
      </c>
      <c r="W89" s="30" t="s">
        <v>433</v>
      </c>
      <c r="X89" s="106" t="s">
        <v>704</v>
      </c>
      <c r="Y89" s="30"/>
      <c r="Z89" s="68"/>
      <c r="AA89" s="97" t="s">
        <v>358</v>
      </c>
      <c r="AB89" s="93"/>
      <c r="AC89" s="64"/>
    </row>
    <row r="90" spans="1:29" ht="36" customHeight="1" x14ac:dyDescent="0.3">
      <c r="A90" s="52" t="s">
        <v>1</v>
      </c>
      <c r="B90" s="101">
        <v>67</v>
      </c>
      <c r="C90" s="1" t="s">
        <v>206</v>
      </c>
      <c r="D90" s="1" t="s">
        <v>145</v>
      </c>
      <c r="E90" s="1" t="s">
        <v>55</v>
      </c>
      <c r="F90" s="2" t="s">
        <v>147</v>
      </c>
      <c r="G90" s="77" t="s">
        <v>490</v>
      </c>
      <c r="H90" s="7" t="s">
        <v>625</v>
      </c>
      <c r="I90" s="18">
        <f t="shared" si="40"/>
        <v>2500</v>
      </c>
      <c r="J90" s="42">
        <v>2500</v>
      </c>
      <c r="K90" s="22">
        <v>0</v>
      </c>
      <c r="L90" s="23">
        <v>2337</v>
      </c>
      <c r="M90" s="23">
        <v>2337</v>
      </c>
      <c r="N90" s="46">
        <v>0</v>
      </c>
      <c r="O90" s="44">
        <f t="shared" si="56"/>
        <v>163</v>
      </c>
      <c r="P90" s="43">
        <f t="shared" si="57"/>
        <v>163</v>
      </c>
      <c r="Q90" s="84">
        <f t="shared" si="58"/>
        <v>0</v>
      </c>
      <c r="R90" s="87">
        <v>100</v>
      </c>
      <c r="S90" s="3" t="s">
        <v>432</v>
      </c>
      <c r="T90" s="7" t="s">
        <v>363</v>
      </c>
      <c r="U90" s="34">
        <v>100</v>
      </c>
      <c r="V90" s="30" t="s">
        <v>432</v>
      </c>
      <c r="W90" s="30" t="s">
        <v>433</v>
      </c>
      <c r="X90" s="106" t="s">
        <v>704</v>
      </c>
      <c r="Y90" s="30"/>
      <c r="Z90" s="68"/>
      <c r="AA90" s="97" t="s">
        <v>358</v>
      </c>
      <c r="AB90" s="93"/>
      <c r="AC90" s="64"/>
    </row>
    <row r="91" spans="1:29" ht="36" customHeight="1" x14ac:dyDescent="0.3">
      <c r="A91" s="52" t="s">
        <v>1</v>
      </c>
      <c r="B91" s="101">
        <v>68</v>
      </c>
      <c r="C91" s="1" t="s">
        <v>206</v>
      </c>
      <c r="D91" s="1" t="s">
        <v>145</v>
      </c>
      <c r="E91" s="1" t="s">
        <v>60</v>
      </c>
      <c r="F91" s="2" t="s">
        <v>148</v>
      </c>
      <c r="G91" s="77" t="s">
        <v>491</v>
      </c>
      <c r="H91" s="7" t="s">
        <v>646</v>
      </c>
      <c r="I91" s="18">
        <f t="shared" si="40"/>
        <v>26109</v>
      </c>
      <c r="J91" s="42">
        <v>26109</v>
      </c>
      <c r="K91" s="22">
        <v>0</v>
      </c>
      <c r="L91" s="23">
        <v>9346</v>
      </c>
      <c r="M91" s="23">
        <v>9346</v>
      </c>
      <c r="N91" s="46">
        <v>0</v>
      </c>
      <c r="O91" s="44">
        <f t="shared" si="56"/>
        <v>16763</v>
      </c>
      <c r="P91" s="43">
        <f t="shared" si="57"/>
        <v>16763</v>
      </c>
      <c r="Q91" s="84">
        <f t="shared" si="58"/>
        <v>0</v>
      </c>
      <c r="R91" s="87">
        <v>78</v>
      </c>
      <c r="S91" s="3" t="s">
        <v>648</v>
      </c>
      <c r="T91" s="7" t="s">
        <v>363</v>
      </c>
      <c r="U91" s="34">
        <v>78</v>
      </c>
      <c r="V91" s="30" t="s">
        <v>648</v>
      </c>
      <c r="W91" s="30" t="s">
        <v>433</v>
      </c>
      <c r="X91" s="106" t="s">
        <v>704</v>
      </c>
      <c r="Y91" s="30"/>
      <c r="Z91" s="66" t="s">
        <v>650</v>
      </c>
      <c r="AA91" s="97" t="s">
        <v>358</v>
      </c>
      <c r="AB91" s="93"/>
      <c r="AC91" s="64"/>
    </row>
    <row r="92" spans="1:29" ht="36" customHeight="1" x14ac:dyDescent="0.3">
      <c r="A92" s="52" t="s">
        <v>1</v>
      </c>
      <c r="B92" s="101">
        <v>69</v>
      </c>
      <c r="C92" s="1" t="s">
        <v>206</v>
      </c>
      <c r="D92" s="1" t="s">
        <v>145</v>
      </c>
      <c r="E92" s="1" t="s">
        <v>60</v>
      </c>
      <c r="F92" s="2" t="s">
        <v>149</v>
      </c>
      <c r="G92" s="77" t="s">
        <v>492</v>
      </c>
      <c r="H92" s="7" t="s">
        <v>625</v>
      </c>
      <c r="I92" s="18">
        <f t="shared" si="40"/>
        <v>16600</v>
      </c>
      <c r="J92" s="42">
        <v>15960</v>
      </c>
      <c r="K92" s="22">
        <v>640</v>
      </c>
      <c r="L92" s="23">
        <v>11390</v>
      </c>
      <c r="M92" s="23">
        <v>10750</v>
      </c>
      <c r="N92" s="46">
        <v>640</v>
      </c>
      <c r="O92" s="44">
        <f t="shared" si="56"/>
        <v>5210</v>
      </c>
      <c r="P92" s="43">
        <f t="shared" si="57"/>
        <v>5210</v>
      </c>
      <c r="Q92" s="84">
        <f t="shared" si="58"/>
        <v>0</v>
      </c>
      <c r="R92" s="87">
        <v>97</v>
      </c>
      <c r="S92" s="3" t="s">
        <v>432</v>
      </c>
      <c r="T92" s="7" t="s">
        <v>363</v>
      </c>
      <c r="U92" s="34">
        <v>97</v>
      </c>
      <c r="V92" s="30" t="s">
        <v>432</v>
      </c>
      <c r="W92" s="30" t="s">
        <v>433</v>
      </c>
      <c r="X92" s="106" t="s">
        <v>704</v>
      </c>
      <c r="Y92" s="30"/>
      <c r="Z92" s="68"/>
      <c r="AA92" s="97" t="s">
        <v>358</v>
      </c>
      <c r="AB92" s="93"/>
      <c r="AC92" s="64"/>
    </row>
    <row r="93" spans="1:29" ht="36" hidden="1" customHeight="1" x14ac:dyDescent="0.3">
      <c r="A93" s="52" t="s">
        <v>1</v>
      </c>
      <c r="B93" s="101">
        <v>70</v>
      </c>
      <c r="C93" s="1" t="s">
        <v>206</v>
      </c>
      <c r="D93" s="1" t="s">
        <v>145</v>
      </c>
      <c r="E93" s="1" t="s">
        <v>60</v>
      </c>
      <c r="F93" s="2" t="s">
        <v>150</v>
      </c>
      <c r="G93" s="77" t="s">
        <v>493</v>
      </c>
      <c r="H93" s="7"/>
      <c r="I93" s="18">
        <f t="shared" si="40"/>
        <v>13000</v>
      </c>
      <c r="J93" s="42">
        <v>13000</v>
      </c>
      <c r="K93" s="22">
        <v>0</v>
      </c>
      <c r="L93" s="23">
        <v>0</v>
      </c>
      <c r="M93" s="23">
        <v>0</v>
      </c>
      <c r="N93" s="46">
        <v>0</v>
      </c>
      <c r="O93" s="44">
        <f t="shared" si="56"/>
        <v>13000</v>
      </c>
      <c r="P93" s="43">
        <f t="shared" si="57"/>
        <v>13000</v>
      </c>
      <c r="Q93" s="84">
        <f t="shared" si="58"/>
        <v>0</v>
      </c>
      <c r="R93" s="87"/>
      <c r="S93" s="3"/>
      <c r="T93" s="7"/>
      <c r="U93" s="34"/>
      <c r="V93" s="30"/>
      <c r="W93" s="30"/>
      <c r="X93" s="106"/>
      <c r="Y93" s="30"/>
      <c r="Z93" s="66" t="s">
        <v>387</v>
      </c>
      <c r="AA93" s="97" t="s">
        <v>358</v>
      </c>
      <c r="AB93" s="93"/>
      <c r="AC93" s="64"/>
    </row>
    <row r="94" spans="1:29" ht="36" customHeight="1" x14ac:dyDescent="0.3">
      <c r="A94" s="52" t="s">
        <v>1</v>
      </c>
      <c r="B94" s="101">
        <v>71</v>
      </c>
      <c r="C94" s="1" t="s">
        <v>206</v>
      </c>
      <c r="D94" s="1" t="s">
        <v>145</v>
      </c>
      <c r="E94" s="1" t="s">
        <v>60</v>
      </c>
      <c r="F94" s="2" t="s">
        <v>151</v>
      </c>
      <c r="G94" s="77" t="s">
        <v>494</v>
      </c>
      <c r="H94" s="7" t="s">
        <v>638</v>
      </c>
      <c r="I94" s="18">
        <f t="shared" si="40"/>
        <v>13012</v>
      </c>
      <c r="J94" s="42">
        <v>13012</v>
      </c>
      <c r="K94" s="22">
        <v>0</v>
      </c>
      <c r="L94" s="23">
        <v>8240</v>
      </c>
      <c r="M94" s="23">
        <v>8000</v>
      </c>
      <c r="N94" s="46">
        <v>240</v>
      </c>
      <c r="O94" s="44">
        <f t="shared" si="56"/>
        <v>4772</v>
      </c>
      <c r="P94" s="43">
        <f t="shared" si="57"/>
        <v>5012</v>
      </c>
      <c r="Q94" s="84">
        <f t="shared" si="58"/>
        <v>-240</v>
      </c>
      <c r="R94" s="87">
        <v>97</v>
      </c>
      <c r="S94" s="3" t="s">
        <v>432</v>
      </c>
      <c r="T94" s="7" t="s">
        <v>363</v>
      </c>
      <c r="U94" s="34">
        <v>97</v>
      </c>
      <c r="V94" s="30" t="s">
        <v>432</v>
      </c>
      <c r="W94" s="30" t="s">
        <v>433</v>
      </c>
      <c r="X94" s="106" t="s">
        <v>704</v>
      </c>
      <c r="Y94" s="30"/>
      <c r="Z94" s="66" t="s">
        <v>651</v>
      </c>
      <c r="AA94" s="97" t="s">
        <v>358</v>
      </c>
      <c r="AB94" s="93"/>
      <c r="AC94" s="64"/>
    </row>
    <row r="95" spans="1:29" ht="36" customHeight="1" x14ac:dyDescent="0.3">
      <c r="A95" s="52" t="s">
        <v>1</v>
      </c>
      <c r="B95" s="101">
        <v>72</v>
      </c>
      <c r="C95" s="1" t="s">
        <v>206</v>
      </c>
      <c r="D95" s="1" t="s">
        <v>152</v>
      </c>
      <c r="E95" s="1" t="s">
        <v>53</v>
      </c>
      <c r="F95" s="2" t="s">
        <v>153</v>
      </c>
      <c r="G95" s="77" t="s">
        <v>495</v>
      </c>
      <c r="H95" s="7" t="s">
        <v>639</v>
      </c>
      <c r="I95" s="18">
        <f t="shared" si="40"/>
        <v>230030</v>
      </c>
      <c r="J95" s="42">
        <v>230030</v>
      </c>
      <c r="K95" s="22">
        <v>0</v>
      </c>
      <c r="L95" s="23">
        <v>226444</v>
      </c>
      <c r="M95" s="23">
        <v>226444</v>
      </c>
      <c r="N95" s="46">
        <v>0</v>
      </c>
      <c r="O95" s="44">
        <f t="shared" si="56"/>
        <v>3586</v>
      </c>
      <c r="P95" s="43">
        <f t="shared" si="57"/>
        <v>3586</v>
      </c>
      <c r="Q95" s="84">
        <f t="shared" si="58"/>
        <v>0</v>
      </c>
      <c r="R95" s="87">
        <v>100</v>
      </c>
      <c r="S95" s="3" t="s">
        <v>432</v>
      </c>
      <c r="T95" s="7" t="s">
        <v>363</v>
      </c>
      <c r="U95" s="34">
        <v>100</v>
      </c>
      <c r="V95" s="30" t="s">
        <v>432</v>
      </c>
      <c r="W95" s="30" t="s">
        <v>433</v>
      </c>
      <c r="X95" s="106" t="s">
        <v>704</v>
      </c>
      <c r="Y95" s="30"/>
      <c r="Z95" s="68"/>
      <c r="AA95" s="97" t="s">
        <v>358</v>
      </c>
      <c r="AB95" s="93"/>
      <c r="AC95" s="64"/>
    </row>
    <row r="96" spans="1:29" ht="36" customHeight="1" x14ac:dyDescent="0.3">
      <c r="A96" s="52" t="s">
        <v>1</v>
      </c>
      <c r="B96" s="101">
        <v>73</v>
      </c>
      <c r="C96" s="1" t="s">
        <v>206</v>
      </c>
      <c r="D96" s="1" t="s">
        <v>154</v>
      </c>
      <c r="E96" s="1" t="s">
        <v>53</v>
      </c>
      <c r="F96" s="2" t="s">
        <v>155</v>
      </c>
      <c r="G96" s="77" t="s">
        <v>496</v>
      </c>
      <c r="H96" s="7" t="s">
        <v>626</v>
      </c>
      <c r="I96" s="18">
        <f t="shared" si="40"/>
        <v>6000</v>
      </c>
      <c r="J96" s="42">
        <v>6000</v>
      </c>
      <c r="K96" s="22">
        <v>0</v>
      </c>
      <c r="L96" s="23">
        <v>6000</v>
      </c>
      <c r="M96" s="23">
        <v>6000</v>
      </c>
      <c r="N96" s="46">
        <v>0</v>
      </c>
      <c r="O96" s="44">
        <f t="shared" si="56"/>
        <v>0</v>
      </c>
      <c r="P96" s="43">
        <f t="shared" si="57"/>
        <v>0</v>
      </c>
      <c r="Q96" s="84">
        <f t="shared" si="58"/>
        <v>0</v>
      </c>
      <c r="R96" s="87">
        <v>97</v>
      </c>
      <c r="S96" s="3" t="s">
        <v>432</v>
      </c>
      <c r="T96" s="7" t="s">
        <v>363</v>
      </c>
      <c r="U96" s="34">
        <v>97</v>
      </c>
      <c r="V96" s="30" t="s">
        <v>432</v>
      </c>
      <c r="W96" s="30" t="s">
        <v>433</v>
      </c>
      <c r="X96" s="106" t="s">
        <v>704</v>
      </c>
      <c r="Y96" s="30"/>
      <c r="Z96" s="68"/>
      <c r="AA96" s="97" t="s">
        <v>358</v>
      </c>
      <c r="AB96" s="93"/>
      <c r="AC96" s="64"/>
    </row>
    <row r="97" spans="1:29" ht="36" customHeight="1" x14ac:dyDescent="0.3">
      <c r="A97" s="52" t="s">
        <v>1</v>
      </c>
      <c r="B97" s="101">
        <v>74</v>
      </c>
      <c r="C97" s="1" t="s">
        <v>206</v>
      </c>
      <c r="D97" s="1" t="s">
        <v>154</v>
      </c>
      <c r="E97" s="1" t="s">
        <v>53</v>
      </c>
      <c r="F97" s="2" t="s">
        <v>156</v>
      </c>
      <c r="G97" s="77" t="s">
        <v>497</v>
      </c>
      <c r="H97" s="7" t="s">
        <v>627</v>
      </c>
      <c r="I97" s="18">
        <f t="shared" si="40"/>
        <v>33600</v>
      </c>
      <c r="J97" s="42">
        <v>33600</v>
      </c>
      <c r="K97" s="22">
        <v>0</v>
      </c>
      <c r="L97" s="23">
        <v>28600</v>
      </c>
      <c r="M97" s="23">
        <v>28600</v>
      </c>
      <c r="N97" s="46">
        <v>0</v>
      </c>
      <c r="O97" s="44">
        <f t="shared" si="56"/>
        <v>5000</v>
      </c>
      <c r="P97" s="43">
        <f t="shared" si="57"/>
        <v>5000</v>
      </c>
      <c r="Q97" s="84">
        <f t="shared" si="58"/>
        <v>0</v>
      </c>
      <c r="R97" s="87">
        <v>97</v>
      </c>
      <c r="S97" s="3" t="s">
        <v>432</v>
      </c>
      <c r="T97" s="7" t="s">
        <v>363</v>
      </c>
      <c r="U97" s="34">
        <v>97</v>
      </c>
      <c r="V97" s="30" t="s">
        <v>432</v>
      </c>
      <c r="W97" s="30" t="s">
        <v>433</v>
      </c>
      <c r="X97" s="106" t="s">
        <v>704</v>
      </c>
      <c r="Y97" s="30"/>
      <c r="Z97" s="68"/>
      <c r="AA97" s="97" t="s">
        <v>358</v>
      </c>
      <c r="AB97" s="93"/>
      <c r="AC97" s="64"/>
    </row>
    <row r="98" spans="1:29" ht="36" customHeight="1" x14ac:dyDescent="0.3">
      <c r="A98" s="52" t="s">
        <v>1</v>
      </c>
      <c r="B98" s="101">
        <v>75</v>
      </c>
      <c r="C98" s="1" t="s">
        <v>206</v>
      </c>
      <c r="D98" s="1" t="s">
        <v>157</v>
      </c>
      <c r="E98" s="1" t="s">
        <v>53</v>
      </c>
      <c r="F98" s="2" t="s">
        <v>158</v>
      </c>
      <c r="G98" s="77" t="s">
        <v>498</v>
      </c>
      <c r="H98" s="7" t="s">
        <v>615</v>
      </c>
      <c r="I98" s="18">
        <f t="shared" si="40"/>
        <v>217440</v>
      </c>
      <c r="J98" s="42">
        <v>217440</v>
      </c>
      <c r="K98" s="22">
        <v>0</v>
      </c>
      <c r="L98" s="23">
        <v>166304</v>
      </c>
      <c r="M98" s="23">
        <v>166304</v>
      </c>
      <c r="N98" s="46">
        <v>0</v>
      </c>
      <c r="O98" s="44">
        <f t="shared" si="56"/>
        <v>51136</v>
      </c>
      <c r="P98" s="43">
        <f t="shared" si="57"/>
        <v>51136</v>
      </c>
      <c r="Q98" s="84">
        <f t="shared" si="58"/>
        <v>0</v>
      </c>
      <c r="R98" s="87">
        <v>100</v>
      </c>
      <c r="S98" s="3" t="s">
        <v>432</v>
      </c>
      <c r="T98" s="7" t="s">
        <v>363</v>
      </c>
      <c r="U98" s="34">
        <v>100</v>
      </c>
      <c r="V98" s="30" t="s">
        <v>432</v>
      </c>
      <c r="W98" s="30" t="s">
        <v>433</v>
      </c>
      <c r="X98" s="106" t="s">
        <v>704</v>
      </c>
      <c r="Y98" s="30"/>
      <c r="Z98" s="68"/>
      <c r="AA98" s="97" t="s">
        <v>357</v>
      </c>
      <c r="AB98" s="93"/>
      <c r="AC98" s="64"/>
    </row>
    <row r="99" spans="1:29" ht="36" customHeight="1" x14ac:dyDescent="0.3">
      <c r="A99" s="52" t="s">
        <v>1</v>
      </c>
      <c r="B99" s="101">
        <v>76</v>
      </c>
      <c r="C99" s="1" t="s">
        <v>206</v>
      </c>
      <c r="D99" s="1" t="s">
        <v>159</v>
      </c>
      <c r="E99" s="1" t="s">
        <v>56</v>
      </c>
      <c r="F99" s="2" t="s">
        <v>163</v>
      </c>
      <c r="G99" s="77" t="s">
        <v>499</v>
      </c>
      <c r="H99" s="7" t="s">
        <v>628</v>
      </c>
      <c r="I99" s="18">
        <f t="shared" si="40"/>
        <v>15000</v>
      </c>
      <c r="J99" s="42">
        <v>15000</v>
      </c>
      <c r="K99" s="22">
        <v>0</v>
      </c>
      <c r="L99" s="23">
        <v>15000</v>
      </c>
      <c r="M99" s="23">
        <v>15000</v>
      </c>
      <c r="N99" s="46">
        <v>0</v>
      </c>
      <c r="O99" s="44">
        <f t="shared" si="56"/>
        <v>0</v>
      </c>
      <c r="P99" s="43">
        <f t="shared" si="57"/>
        <v>0</v>
      </c>
      <c r="Q99" s="84">
        <f t="shared" si="58"/>
        <v>0</v>
      </c>
      <c r="R99" s="87">
        <v>100</v>
      </c>
      <c r="S99" s="3" t="s">
        <v>432</v>
      </c>
      <c r="T99" s="7" t="s">
        <v>363</v>
      </c>
      <c r="U99" s="34">
        <v>100</v>
      </c>
      <c r="V99" s="30" t="s">
        <v>432</v>
      </c>
      <c r="W99" s="30" t="s">
        <v>433</v>
      </c>
      <c r="X99" s="106" t="s">
        <v>704</v>
      </c>
      <c r="Y99" s="30"/>
      <c r="Z99" s="68"/>
      <c r="AA99" s="97" t="s">
        <v>359</v>
      </c>
      <c r="AB99" s="93"/>
      <c r="AC99" s="64"/>
    </row>
    <row r="100" spans="1:29" ht="36" customHeight="1" x14ac:dyDescent="0.3">
      <c r="A100" s="52" t="s">
        <v>1</v>
      </c>
      <c r="B100" s="101">
        <v>77</v>
      </c>
      <c r="C100" s="1" t="s">
        <v>206</v>
      </c>
      <c r="D100" s="1" t="s">
        <v>164</v>
      </c>
      <c r="E100" s="1" t="s">
        <v>53</v>
      </c>
      <c r="F100" s="2" t="s">
        <v>165</v>
      </c>
      <c r="G100" s="77" t="s">
        <v>500</v>
      </c>
      <c r="H100" s="7" t="s">
        <v>615</v>
      </c>
      <c r="I100" s="18">
        <f t="shared" si="40"/>
        <v>16296</v>
      </c>
      <c r="J100" s="42">
        <v>16296</v>
      </c>
      <c r="K100" s="22">
        <v>0</v>
      </c>
      <c r="L100" s="23">
        <v>16092</v>
      </c>
      <c r="M100" s="23">
        <v>16092</v>
      </c>
      <c r="N100" s="46">
        <v>0</v>
      </c>
      <c r="O100" s="44">
        <f t="shared" si="56"/>
        <v>204</v>
      </c>
      <c r="P100" s="43">
        <f t="shared" si="57"/>
        <v>204</v>
      </c>
      <c r="Q100" s="84">
        <f t="shared" si="58"/>
        <v>0</v>
      </c>
      <c r="R100" s="87">
        <v>100</v>
      </c>
      <c r="S100" s="3" t="s">
        <v>432</v>
      </c>
      <c r="T100" s="7" t="s">
        <v>363</v>
      </c>
      <c r="U100" s="34">
        <v>100</v>
      </c>
      <c r="V100" s="30" t="s">
        <v>432</v>
      </c>
      <c r="W100" s="30" t="s">
        <v>433</v>
      </c>
      <c r="X100" s="106" t="s">
        <v>704</v>
      </c>
      <c r="Y100" s="30"/>
      <c r="Z100" s="68"/>
      <c r="AA100" s="97" t="s">
        <v>357</v>
      </c>
      <c r="AB100" s="93"/>
      <c r="AC100" s="64"/>
    </row>
    <row r="101" spans="1:29" ht="36" customHeight="1" x14ac:dyDescent="0.3">
      <c r="A101" s="52" t="s">
        <v>1</v>
      </c>
      <c r="B101" s="101">
        <v>78</v>
      </c>
      <c r="C101" s="1" t="s">
        <v>206</v>
      </c>
      <c r="D101" s="1" t="s">
        <v>166</v>
      </c>
      <c r="E101" s="1" t="s">
        <v>56</v>
      </c>
      <c r="F101" s="2" t="s">
        <v>167</v>
      </c>
      <c r="G101" s="77" t="s">
        <v>501</v>
      </c>
      <c r="H101" s="7" t="s">
        <v>628</v>
      </c>
      <c r="I101" s="18">
        <f t="shared" si="40"/>
        <v>13000</v>
      </c>
      <c r="J101" s="42">
        <v>13000</v>
      </c>
      <c r="K101" s="22">
        <v>0</v>
      </c>
      <c r="L101" s="23">
        <v>12500</v>
      </c>
      <c r="M101" s="23">
        <v>12500</v>
      </c>
      <c r="N101" s="46">
        <v>0</v>
      </c>
      <c r="O101" s="44">
        <f t="shared" si="56"/>
        <v>500</v>
      </c>
      <c r="P101" s="43">
        <f t="shared" si="57"/>
        <v>500</v>
      </c>
      <c r="Q101" s="84">
        <f t="shared" si="58"/>
        <v>0</v>
      </c>
      <c r="R101" s="87">
        <v>100</v>
      </c>
      <c r="S101" s="3" t="s">
        <v>432</v>
      </c>
      <c r="T101" s="7" t="s">
        <v>363</v>
      </c>
      <c r="U101" s="34">
        <v>100</v>
      </c>
      <c r="V101" s="30" t="s">
        <v>432</v>
      </c>
      <c r="W101" s="30" t="s">
        <v>433</v>
      </c>
      <c r="X101" s="106" t="s">
        <v>704</v>
      </c>
      <c r="Y101" s="30"/>
      <c r="Z101" s="68"/>
      <c r="AA101" s="97" t="s">
        <v>358</v>
      </c>
      <c r="AB101" s="93"/>
      <c r="AC101" s="64"/>
    </row>
    <row r="102" spans="1:29" ht="36" customHeight="1" x14ac:dyDescent="0.3">
      <c r="A102" s="52" t="s">
        <v>1</v>
      </c>
      <c r="B102" s="102">
        <v>79</v>
      </c>
      <c r="C102" s="48" t="s">
        <v>206</v>
      </c>
      <c r="D102" s="48" t="s">
        <v>168</v>
      </c>
      <c r="E102" s="48" t="s">
        <v>53</v>
      </c>
      <c r="F102" s="49" t="s">
        <v>169</v>
      </c>
      <c r="G102" s="77" t="s">
        <v>502</v>
      </c>
      <c r="H102" s="7" t="s">
        <v>629</v>
      </c>
      <c r="I102" s="18">
        <f t="shared" si="40"/>
        <v>13390</v>
      </c>
      <c r="J102" s="42">
        <v>13390</v>
      </c>
      <c r="K102" s="22">
        <v>0</v>
      </c>
      <c r="L102" s="23">
        <v>10100</v>
      </c>
      <c r="M102" s="23">
        <v>10100</v>
      </c>
      <c r="N102" s="46">
        <v>0</v>
      </c>
      <c r="O102" s="44">
        <f t="shared" si="56"/>
        <v>3290</v>
      </c>
      <c r="P102" s="43">
        <f t="shared" si="57"/>
        <v>3290</v>
      </c>
      <c r="Q102" s="84">
        <f t="shared" si="58"/>
        <v>0</v>
      </c>
      <c r="R102" s="87">
        <v>91</v>
      </c>
      <c r="S102" s="3" t="s">
        <v>432</v>
      </c>
      <c r="T102" s="7" t="s">
        <v>363</v>
      </c>
      <c r="U102" s="34">
        <v>91</v>
      </c>
      <c r="V102" s="30" t="s">
        <v>432</v>
      </c>
      <c r="W102" s="30" t="s">
        <v>433</v>
      </c>
      <c r="X102" s="106" t="s">
        <v>704</v>
      </c>
      <c r="Y102" s="30"/>
      <c r="Z102" s="68"/>
      <c r="AA102" s="97" t="s">
        <v>360</v>
      </c>
      <c r="AB102" s="93">
        <v>90</v>
      </c>
      <c r="AC102" s="64">
        <v>91</v>
      </c>
    </row>
    <row r="103" spans="1:29" ht="36" customHeight="1" x14ac:dyDescent="0.3">
      <c r="A103" s="52" t="s">
        <v>1</v>
      </c>
      <c r="B103" s="101">
        <v>80</v>
      </c>
      <c r="C103" s="1" t="s">
        <v>206</v>
      </c>
      <c r="D103" s="1" t="s">
        <v>170</v>
      </c>
      <c r="E103" s="1" t="s">
        <v>53</v>
      </c>
      <c r="F103" s="2" t="s">
        <v>160</v>
      </c>
      <c r="G103" s="77" t="s">
        <v>503</v>
      </c>
      <c r="H103" s="7" t="s">
        <v>630</v>
      </c>
      <c r="I103" s="18">
        <f t="shared" si="40"/>
        <v>250720</v>
      </c>
      <c r="J103" s="42">
        <v>250720</v>
      </c>
      <c r="K103" s="22">
        <v>0</v>
      </c>
      <c r="L103" s="23">
        <v>249537</v>
      </c>
      <c r="M103" s="23">
        <v>249537</v>
      </c>
      <c r="N103" s="46">
        <v>0</v>
      </c>
      <c r="O103" s="44">
        <f t="shared" si="56"/>
        <v>1183</v>
      </c>
      <c r="P103" s="43">
        <f t="shared" si="57"/>
        <v>1183</v>
      </c>
      <c r="Q103" s="84">
        <f t="shared" si="58"/>
        <v>0</v>
      </c>
      <c r="R103" s="87">
        <v>97</v>
      </c>
      <c r="S103" s="3" t="s">
        <v>432</v>
      </c>
      <c r="T103" s="7" t="s">
        <v>363</v>
      </c>
      <c r="U103" s="34">
        <v>97</v>
      </c>
      <c r="V103" s="30" t="s">
        <v>432</v>
      </c>
      <c r="W103" s="30" t="s">
        <v>433</v>
      </c>
      <c r="X103" s="106" t="s">
        <v>704</v>
      </c>
      <c r="Y103" s="30"/>
      <c r="Z103" s="68"/>
      <c r="AA103" s="97" t="s">
        <v>358</v>
      </c>
      <c r="AB103" s="93"/>
      <c r="AC103" s="64"/>
    </row>
    <row r="104" spans="1:29" ht="36" customHeight="1" x14ac:dyDescent="0.3">
      <c r="A104" s="52" t="s">
        <v>1</v>
      </c>
      <c r="B104" s="101">
        <v>81</v>
      </c>
      <c r="C104" s="1" t="s">
        <v>206</v>
      </c>
      <c r="D104" s="1" t="s">
        <v>170</v>
      </c>
      <c r="E104" s="1" t="s">
        <v>53</v>
      </c>
      <c r="F104" s="2" t="s">
        <v>161</v>
      </c>
      <c r="G104" s="77" t="s">
        <v>504</v>
      </c>
      <c r="H104" s="7" t="s">
        <v>631</v>
      </c>
      <c r="I104" s="18">
        <f t="shared" si="40"/>
        <v>123264</v>
      </c>
      <c r="J104" s="42">
        <v>123264</v>
      </c>
      <c r="K104" s="22">
        <v>0</v>
      </c>
      <c r="L104" s="23">
        <v>119443</v>
      </c>
      <c r="M104" s="23">
        <v>119443</v>
      </c>
      <c r="N104" s="46">
        <v>0</v>
      </c>
      <c r="O104" s="44">
        <f t="shared" si="56"/>
        <v>3821</v>
      </c>
      <c r="P104" s="43">
        <f t="shared" si="57"/>
        <v>3821</v>
      </c>
      <c r="Q104" s="84">
        <f t="shared" si="58"/>
        <v>0</v>
      </c>
      <c r="R104" s="87">
        <v>97</v>
      </c>
      <c r="S104" s="3" t="s">
        <v>432</v>
      </c>
      <c r="T104" s="7" t="s">
        <v>363</v>
      </c>
      <c r="U104" s="34">
        <v>97</v>
      </c>
      <c r="V104" s="30" t="s">
        <v>432</v>
      </c>
      <c r="W104" s="30" t="s">
        <v>433</v>
      </c>
      <c r="X104" s="106" t="s">
        <v>704</v>
      </c>
      <c r="Y104" s="30"/>
      <c r="Z104" s="68"/>
      <c r="AA104" s="97" t="s">
        <v>358</v>
      </c>
      <c r="AB104" s="93"/>
      <c r="AC104" s="64"/>
    </row>
    <row r="105" spans="1:29" ht="36" customHeight="1" x14ac:dyDescent="0.3">
      <c r="A105" s="52" t="s">
        <v>1</v>
      </c>
      <c r="B105" s="101">
        <v>82</v>
      </c>
      <c r="C105" s="1" t="s">
        <v>206</v>
      </c>
      <c r="D105" s="1" t="s">
        <v>170</v>
      </c>
      <c r="E105" s="1" t="s">
        <v>53</v>
      </c>
      <c r="F105" s="2" t="s">
        <v>162</v>
      </c>
      <c r="G105" s="77" t="s">
        <v>505</v>
      </c>
      <c r="H105" s="7" t="s">
        <v>640</v>
      </c>
      <c r="I105" s="18">
        <f t="shared" si="40"/>
        <v>144766</v>
      </c>
      <c r="J105" s="42">
        <v>144766</v>
      </c>
      <c r="K105" s="22">
        <v>0</v>
      </c>
      <c r="L105" s="23">
        <v>135837</v>
      </c>
      <c r="M105" s="23">
        <v>135837</v>
      </c>
      <c r="N105" s="46">
        <v>0</v>
      </c>
      <c r="O105" s="44">
        <f t="shared" si="56"/>
        <v>8929</v>
      </c>
      <c r="P105" s="43">
        <f t="shared" si="57"/>
        <v>8929</v>
      </c>
      <c r="Q105" s="84">
        <f t="shared" si="58"/>
        <v>0</v>
      </c>
      <c r="R105" s="87">
        <v>97</v>
      </c>
      <c r="S105" s="3" t="s">
        <v>432</v>
      </c>
      <c r="T105" s="7" t="s">
        <v>363</v>
      </c>
      <c r="U105" s="34">
        <v>97</v>
      </c>
      <c r="V105" s="30" t="s">
        <v>432</v>
      </c>
      <c r="W105" s="30" t="s">
        <v>433</v>
      </c>
      <c r="X105" s="106" t="s">
        <v>704</v>
      </c>
      <c r="Y105" s="30"/>
      <c r="Z105" s="68"/>
      <c r="AA105" s="97" t="s">
        <v>358</v>
      </c>
      <c r="AB105" s="93"/>
      <c r="AC105" s="64"/>
    </row>
    <row r="106" spans="1:29" ht="36" hidden="1" customHeight="1" x14ac:dyDescent="0.3">
      <c r="A106" s="52" t="s">
        <v>1</v>
      </c>
      <c r="B106" s="102">
        <v>83</v>
      </c>
      <c r="C106" s="48" t="s">
        <v>206</v>
      </c>
      <c r="D106" s="48" t="s">
        <v>171</v>
      </c>
      <c r="E106" s="48" t="s">
        <v>60</v>
      </c>
      <c r="F106" s="49" t="s">
        <v>172</v>
      </c>
      <c r="G106" s="77" t="s">
        <v>506</v>
      </c>
      <c r="H106" s="7"/>
      <c r="I106" s="18">
        <f t="shared" si="40"/>
        <v>3810</v>
      </c>
      <c r="J106" s="42">
        <v>3810</v>
      </c>
      <c r="K106" s="22">
        <v>0</v>
      </c>
      <c r="L106" s="23">
        <v>0</v>
      </c>
      <c r="M106" s="23">
        <v>0</v>
      </c>
      <c r="N106" s="46">
        <v>0</v>
      </c>
      <c r="O106" s="44">
        <f t="shared" si="56"/>
        <v>3810</v>
      </c>
      <c r="P106" s="43">
        <f t="shared" si="57"/>
        <v>3810</v>
      </c>
      <c r="Q106" s="84">
        <f t="shared" si="58"/>
        <v>0</v>
      </c>
      <c r="R106" s="87"/>
      <c r="S106" s="3"/>
      <c r="T106" s="7"/>
      <c r="U106" s="34"/>
      <c r="V106" s="30"/>
      <c r="W106" s="30"/>
      <c r="X106" s="106"/>
      <c r="Y106" s="30"/>
      <c r="Z106" s="66" t="s">
        <v>387</v>
      </c>
      <c r="AA106" s="97" t="s">
        <v>360</v>
      </c>
      <c r="AB106" s="93">
        <v>89</v>
      </c>
      <c r="AC106" s="64">
        <v>87</v>
      </c>
    </row>
    <row r="107" spans="1:29" ht="36" hidden="1" customHeight="1" x14ac:dyDescent="0.3">
      <c r="A107" s="52" t="s">
        <v>1</v>
      </c>
      <c r="B107" s="102">
        <v>84</v>
      </c>
      <c r="C107" s="48" t="s">
        <v>206</v>
      </c>
      <c r="D107" s="48" t="s">
        <v>171</v>
      </c>
      <c r="E107" s="48" t="s">
        <v>60</v>
      </c>
      <c r="F107" s="49" t="s">
        <v>173</v>
      </c>
      <c r="G107" s="77" t="s">
        <v>507</v>
      </c>
      <c r="H107" s="7"/>
      <c r="I107" s="18">
        <f t="shared" si="40"/>
        <v>2940</v>
      </c>
      <c r="J107" s="42">
        <v>2940</v>
      </c>
      <c r="K107" s="22">
        <v>0</v>
      </c>
      <c r="L107" s="23">
        <v>0</v>
      </c>
      <c r="M107" s="23">
        <v>0</v>
      </c>
      <c r="N107" s="46">
        <v>0</v>
      </c>
      <c r="O107" s="44">
        <f t="shared" si="56"/>
        <v>2940</v>
      </c>
      <c r="P107" s="43">
        <f t="shared" si="57"/>
        <v>2940</v>
      </c>
      <c r="Q107" s="84">
        <f t="shared" si="58"/>
        <v>0</v>
      </c>
      <c r="R107" s="87"/>
      <c r="S107" s="3"/>
      <c r="T107" s="7"/>
      <c r="U107" s="34"/>
      <c r="V107" s="30"/>
      <c r="W107" s="30"/>
      <c r="X107" s="106"/>
      <c r="Y107" s="30"/>
      <c r="Z107" s="66" t="s">
        <v>387</v>
      </c>
      <c r="AA107" s="97" t="s">
        <v>360</v>
      </c>
      <c r="AB107" s="93">
        <v>89</v>
      </c>
      <c r="AC107" s="64">
        <v>87</v>
      </c>
    </row>
    <row r="108" spans="1:29" ht="36" hidden="1" customHeight="1" x14ac:dyDescent="0.3">
      <c r="A108" s="52" t="s">
        <v>1</v>
      </c>
      <c r="B108" s="102">
        <v>85</v>
      </c>
      <c r="C108" s="48" t="s">
        <v>206</v>
      </c>
      <c r="D108" s="48" t="s">
        <v>171</v>
      </c>
      <c r="E108" s="48" t="s">
        <v>60</v>
      </c>
      <c r="F108" s="49" t="s">
        <v>174</v>
      </c>
      <c r="G108" s="77" t="s">
        <v>508</v>
      </c>
      <c r="H108" s="7"/>
      <c r="I108" s="18">
        <f t="shared" si="40"/>
        <v>1880</v>
      </c>
      <c r="J108" s="42">
        <v>1880</v>
      </c>
      <c r="K108" s="22">
        <v>0</v>
      </c>
      <c r="L108" s="23">
        <v>0</v>
      </c>
      <c r="M108" s="23">
        <v>0</v>
      </c>
      <c r="N108" s="46">
        <v>0</v>
      </c>
      <c r="O108" s="44">
        <f t="shared" si="56"/>
        <v>1880</v>
      </c>
      <c r="P108" s="43">
        <f t="shared" si="57"/>
        <v>1880</v>
      </c>
      <c r="Q108" s="84">
        <f t="shared" si="58"/>
        <v>0</v>
      </c>
      <c r="R108" s="87"/>
      <c r="S108" s="3"/>
      <c r="T108" s="7"/>
      <c r="U108" s="34"/>
      <c r="V108" s="30"/>
      <c r="W108" s="30"/>
      <c r="X108" s="106"/>
      <c r="Y108" s="30"/>
      <c r="Z108" s="66" t="s">
        <v>387</v>
      </c>
      <c r="AA108" s="97" t="s">
        <v>360</v>
      </c>
      <c r="AB108" s="93">
        <v>88</v>
      </c>
      <c r="AC108" s="64">
        <v>91</v>
      </c>
    </row>
    <row r="109" spans="1:29" ht="36" hidden="1" customHeight="1" x14ac:dyDescent="0.3">
      <c r="A109" s="52" t="s">
        <v>1</v>
      </c>
      <c r="B109" s="101">
        <v>86</v>
      </c>
      <c r="C109" s="1" t="s">
        <v>206</v>
      </c>
      <c r="D109" s="1" t="s">
        <v>171</v>
      </c>
      <c r="E109" s="1" t="s">
        <v>60</v>
      </c>
      <c r="F109" s="2" t="s">
        <v>175</v>
      </c>
      <c r="G109" s="77" t="s">
        <v>509</v>
      </c>
      <c r="H109" s="7"/>
      <c r="I109" s="18">
        <f t="shared" si="40"/>
        <v>1400</v>
      </c>
      <c r="J109" s="42">
        <v>1400</v>
      </c>
      <c r="K109" s="22">
        <v>0</v>
      </c>
      <c r="L109" s="23">
        <v>0</v>
      </c>
      <c r="M109" s="23">
        <v>0</v>
      </c>
      <c r="N109" s="46">
        <v>0</v>
      </c>
      <c r="O109" s="44">
        <f t="shared" si="56"/>
        <v>1400</v>
      </c>
      <c r="P109" s="43">
        <f t="shared" si="57"/>
        <v>1400</v>
      </c>
      <c r="Q109" s="84">
        <f t="shared" si="58"/>
        <v>0</v>
      </c>
      <c r="R109" s="87"/>
      <c r="S109" s="3"/>
      <c r="T109" s="7"/>
      <c r="U109" s="34"/>
      <c r="V109" s="30"/>
      <c r="W109" s="30"/>
      <c r="X109" s="106"/>
      <c r="Y109" s="30"/>
      <c r="Z109" s="66" t="s">
        <v>387</v>
      </c>
      <c r="AA109" s="97" t="s">
        <v>359</v>
      </c>
      <c r="AB109" s="93"/>
      <c r="AC109" s="64"/>
    </row>
    <row r="110" spans="1:29" ht="36" customHeight="1" x14ac:dyDescent="0.3">
      <c r="A110" s="52" t="s">
        <v>1</v>
      </c>
      <c r="B110" s="101">
        <v>87</v>
      </c>
      <c r="C110" s="1" t="s">
        <v>206</v>
      </c>
      <c r="D110" s="1" t="s">
        <v>176</v>
      </c>
      <c r="E110" s="1" t="s">
        <v>53</v>
      </c>
      <c r="F110" s="2" t="s">
        <v>177</v>
      </c>
      <c r="G110" s="77" t="s">
        <v>510</v>
      </c>
      <c r="H110" s="7" t="s">
        <v>632</v>
      </c>
      <c r="I110" s="18">
        <f t="shared" si="40"/>
        <v>991346</v>
      </c>
      <c r="J110" s="42">
        <v>991346</v>
      </c>
      <c r="K110" s="22">
        <v>0</v>
      </c>
      <c r="L110" s="23">
        <v>985377</v>
      </c>
      <c r="M110" s="23">
        <v>985377</v>
      </c>
      <c r="N110" s="46">
        <v>0</v>
      </c>
      <c r="O110" s="44">
        <f t="shared" si="56"/>
        <v>5969</v>
      </c>
      <c r="P110" s="43">
        <f t="shared" si="57"/>
        <v>5969</v>
      </c>
      <c r="Q110" s="84">
        <f t="shared" si="58"/>
        <v>0</v>
      </c>
      <c r="R110" s="87">
        <v>97</v>
      </c>
      <c r="S110" s="3" t="s">
        <v>432</v>
      </c>
      <c r="T110" s="7" t="s">
        <v>363</v>
      </c>
      <c r="U110" s="34">
        <v>97</v>
      </c>
      <c r="V110" s="30" t="s">
        <v>432</v>
      </c>
      <c r="W110" s="30" t="s">
        <v>433</v>
      </c>
      <c r="X110" s="106" t="s">
        <v>704</v>
      </c>
      <c r="Y110" s="30"/>
      <c r="Z110" s="68"/>
      <c r="AA110" s="97" t="s">
        <v>358</v>
      </c>
      <c r="AB110" s="93"/>
      <c r="AC110" s="64"/>
    </row>
    <row r="111" spans="1:29" ht="36" customHeight="1" x14ac:dyDescent="0.3">
      <c r="A111" s="52" t="s">
        <v>1</v>
      </c>
      <c r="B111" s="101">
        <v>88</v>
      </c>
      <c r="C111" s="1" t="s">
        <v>206</v>
      </c>
      <c r="D111" s="1" t="s">
        <v>176</v>
      </c>
      <c r="E111" s="1" t="s">
        <v>60</v>
      </c>
      <c r="F111" s="2" t="s">
        <v>178</v>
      </c>
      <c r="G111" s="77" t="s">
        <v>511</v>
      </c>
      <c r="H111" s="7" t="s">
        <v>632</v>
      </c>
      <c r="I111" s="18">
        <f t="shared" si="40"/>
        <v>25000</v>
      </c>
      <c r="J111" s="42">
        <v>25000</v>
      </c>
      <c r="K111" s="22">
        <v>0</v>
      </c>
      <c r="L111" s="23">
        <v>25000</v>
      </c>
      <c r="M111" s="23">
        <v>25000</v>
      </c>
      <c r="N111" s="46">
        <v>0</v>
      </c>
      <c r="O111" s="44">
        <f t="shared" si="56"/>
        <v>0</v>
      </c>
      <c r="P111" s="43">
        <f t="shared" si="57"/>
        <v>0</v>
      </c>
      <c r="Q111" s="84">
        <f t="shared" si="58"/>
        <v>0</v>
      </c>
      <c r="R111" s="87">
        <v>97</v>
      </c>
      <c r="S111" s="3" t="s">
        <v>432</v>
      </c>
      <c r="T111" s="7" t="s">
        <v>363</v>
      </c>
      <c r="U111" s="34">
        <v>97</v>
      </c>
      <c r="V111" s="30" t="s">
        <v>432</v>
      </c>
      <c r="W111" s="30" t="s">
        <v>433</v>
      </c>
      <c r="X111" s="106" t="s">
        <v>704</v>
      </c>
      <c r="Y111" s="30"/>
      <c r="Z111" s="68"/>
      <c r="AA111" s="97" t="s">
        <v>357</v>
      </c>
      <c r="AB111" s="93"/>
      <c r="AC111" s="64"/>
    </row>
    <row r="112" spans="1:29" ht="36" customHeight="1" x14ac:dyDescent="0.3">
      <c r="A112" s="52" t="s">
        <v>1</v>
      </c>
      <c r="B112" s="101">
        <v>89</v>
      </c>
      <c r="C112" s="1" t="s">
        <v>206</v>
      </c>
      <c r="D112" s="1" t="s">
        <v>179</v>
      </c>
      <c r="E112" s="1" t="s">
        <v>60</v>
      </c>
      <c r="F112" s="2" t="s">
        <v>180</v>
      </c>
      <c r="G112" s="77" t="s">
        <v>512</v>
      </c>
      <c r="H112" s="7" t="s">
        <v>633</v>
      </c>
      <c r="I112" s="18">
        <f t="shared" si="40"/>
        <v>10592</v>
      </c>
      <c r="J112" s="42">
        <v>10592</v>
      </c>
      <c r="K112" s="22">
        <v>0</v>
      </c>
      <c r="L112" s="23">
        <v>5000</v>
      </c>
      <c r="M112" s="23">
        <v>5000</v>
      </c>
      <c r="N112" s="46">
        <v>0</v>
      </c>
      <c r="O112" s="44">
        <f t="shared" si="56"/>
        <v>5592</v>
      </c>
      <c r="P112" s="43">
        <f t="shared" si="57"/>
        <v>5592</v>
      </c>
      <c r="Q112" s="84">
        <f t="shared" si="58"/>
        <v>0</v>
      </c>
      <c r="R112" s="87">
        <v>83</v>
      </c>
      <c r="S112" s="3" t="s">
        <v>443</v>
      </c>
      <c r="T112" s="7" t="s">
        <v>363</v>
      </c>
      <c r="U112" s="34">
        <v>83</v>
      </c>
      <c r="V112" s="30" t="s">
        <v>443</v>
      </c>
      <c r="W112" s="30" t="s">
        <v>433</v>
      </c>
      <c r="X112" s="106" t="s">
        <v>704</v>
      </c>
      <c r="Y112" s="30"/>
      <c r="Z112" s="68"/>
      <c r="AA112" s="97" t="s">
        <v>358</v>
      </c>
      <c r="AB112" s="93"/>
      <c r="AC112" s="64"/>
    </row>
    <row r="113" spans="1:29" ht="36" customHeight="1" x14ac:dyDescent="0.3">
      <c r="A113" s="52" t="s">
        <v>1</v>
      </c>
      <c r="B113" s="101">
        <v>90</v>
      </c>
      <c r="C113" s="1" t="s">
        <v>206</v>
      </c>
      <c r="D113" s="1" t="s">
        <v>181</v>
      </c>
      <c r="E113" s="1" t="s">
        <v>56</v>
      </c>
      <c r="F113" s="2" t="s">
        <v>182</v>
      </c>
      <c r="G113" s="77" t="s">
        <v>513</v>
      </c>
      <c r="H113" s="7" t="s">
        <v>634</v>
      </c>
      <c r="I113" s="18">
        <f t="shared" si="40"/>
        <v>120000</v>
      </c>
      <c r="J113" s="42">
        <v>120000</v>
      </c>
      <c r="K113" s="22">
        <v>0</v>
      </c>
      <c r="L113" s="23">
        <v>120000</v>
      </c>
      <c r="M113" s="23">
        <v>120000</v>
      </c>
      <c r="N113" s="46">
        <v>0</v>
      </c>
      <c r="O113" s="44">
        <f t="shared" si="56"/>
        <v>0</v>
      </c>
      <c r="P113" s="43">
        <f t="shared" si="57"/>
        <v>0</v>
      </c>
      <c r="Q113" s="84">
        <f t="shared" si="58"/>
        <v>0</v>
      </c>
      <c r="R113" s="87">
        <v>89</v>
      </c>
      <c r="S113" s="3" t="s">
        <v>443</v>
      </c>
      <c r="T113" s="7" t="s">
        <v>363</v>
      </c>
      <c r="U113" s="34">
        <v>89</v>
      </c>
      <c r="V113" s="30" t="s">
        <v>443</v>
      </c>
      <c r="W113" s="30" t="s">
        <v>433</v>
      </c>
      <c r="X113" s="106" t="s">
        <v>704</v>
      </c>
      <c r="Y113" s="30"/>
      <c r="Z113" s="68"/>
      <c r="AA113" s="97" t="s">
        <v>359</v>
      </c>
      <c r="AB113" s="93"/>
      <c r="AC113" s="64"/>
    </row>
    <row r="114" spans="1:29" ht="36" customHeight="1" x14ac:dyDescent="0.3">
      <c r="A114" s="52" t="s">
        <v>1</v>
      </c>
      <c r="B114" s="101">
        <v>91</v>
      </c>
      <c r="C114" s="1" t="s">
        <v>206</v>
      </c>
      <c r="D114" s="1" t="s">
        <v>183</v>
      </c>
      <c r="E114" s="1" t="s">
        <v>53</v>
      </c>
      <c r="F114" s="2" t="s">
        <v>184</v>
      </c>
      <c r="G114" s="77" t="s">
        <v>514</v>
      </c>
      <c r="H114" s="7" t="s">
        <v>634</v>
      </c>
      <c r="I114" s="18">
        <f t="shared" si="40"/>
        <v>726400</v>
      </c>
      <c r="J114" s="42">
        <v>726400</v>
      </c>
      <c r="K114" s="22">
        <v>0</v>
      </c>
      <c r="L114" s="23">
        <v>726400</v>
      </c>
      <c r="M114" s="23">
        <v>726400</v>
      </c>
      <c r="N114" s="46">
        <v>0</v>
      </c>
      <c r="O114" s="44">
        <f t="shared" si="56"/>
        <v>0</v>
      </c>
      <c r="P114" s="43">
        <f t="shared" si="57"/>
        <v>0</v>
      </c>
      <c r="Q114" s="84">
        <f t="shared" si="58"/>
        <v>0</v>
      </c>
      <c r="R114" s="87">
        <v>79</v>
      </c>
      <c r="S114" s="3" t="s">
        <v>648</v>
      </c>
      <c r="T114" s="7" t="s">
        <v>363</v>
      </c>
      <c r="U114" s="34">
        <v>79</v>
      </c>
      <c r="V114" s="30" t="s">
        <v>648</v>
      </c>
      <c r="W114" s="30" t="s">
        <v>433</v>
      </c>
      <c r="X114" s="106" t="s">
        <v>704</v>
      </c>
      <c r="Y114" s="30"/>
      <c r="Z114" s="68"/>
      <c r="AA114" s="97" t="s">
        <v>358</v>
      </c>
      <c r="AB114" s="93"/>
      <c r="AC114" s="64"/>
    </row>
    <row r="115" spans="1:29" ht="36" customHeight="1" x14ac:dyDescent="0.3">
      <c r="A115" s="52" t="s">
        <v>1</v>
      </c>
      <c r="B115" s="101">
        <v>92</v>
      </c>
      <c r="C115" s="1" t="s">
        <v>206</v>
      </c>
      <c r="D115" s="1" t="s">
        <v>183</v>
      </c>
      <c r="E115" s="1" t="s">
        <v>53</v>
      </c>
      <c r="F115" s="2" t="s">
        <v>185</v>
      </c>
      <c r="G115" s="77" t="s">
        <v>515</v>
      </c>
      <c r="H115" s="7" t="s">
        <v>635</v>
      </c>
      <c r="I115" s="18">
        <f t="shared" si="40"/>
        <v>211843</v>
      </c>
      <c r="J115" s="42">
        <v>211843</v>
      </c>
      <c r="K115" s="22">
        <v>0</v>
      </c>
      <c r="L115" s="23">
        <v>209440</v>
      </c>
      <c r="M115" s="23">
        <v>209440</v>
      </c>
      <c r="N115" s="46">
        <v>0</v>
      </c>
      <c r="O115" s="44">
        <f t="shared" si="56"/>
        <v>2403</v>
      </c>
      <c r="P115" s="43">
        <f t="shared" si="57"/>
        <v>2403</v>
      </c>
      <c r="Q115" s="84">
        <f t="shared" si="58"/>
        <v>0</v>
      </c>
      <c r="R115" s="87">
        <v>88</v>
      </c>
      <c r="S115" s="3" t="s">
        <v>443</v>
      </c>
      <c r="T115" s="7" t="s">
        <v>363</v>
      </c>
      <c r="U115" s="34">
        <v>88</v>
      </c>
      <c r="V115" s="30" t="s">
        <v>443</v>
      </c>
      <c r="W115" s="30" t="s">
        <v>433</v>
      </c>
      <c r="X115" s="106" t="s">
        <v>704</v>
      </c>
      <c r="Y115" s="30"/>
      <c r="Z115" s="68"/>
      <c r="AA115" s="97" t="s">
        <v>358</v>
      </c>
      <c r="AB115" s="93"/>
      <c r="AC115" s="64"/>
    </row>
    <row r="116" spans="1:29" ht="36" customHeight="1" x14ac:dyDescent="0.3">
      <c r="A116" s="52" t="s">
        <v>1</v>
      </c>
      <c r="B116" s="102">
        <v>93</v>
      </c>
      <c r="C116" s="48" t="s">
        <v>206</v>
      </c>
      <c r="D116" s="48" t="s">
        <v>183</v>
      </c>
      <c r="E116" s="48" t="s">
        <v>56</v>
      </c>
      <c r="F116" s="49" t="s">
        <v>186</v>
      </c>
      <c r="G116" s="77" t="s">
        <v>516</v>
      </c>
      <c r="H116" s="7" t="s">
        <v>634</v>
      </c>
      <c r="I116" s="18">
        <f t="shared" ref="I116:I125" si="59">SUM(J116:K116)</f>
        <v>40000</v>
      </c>
      <c r="J116" s="42">
        <v>40000</v>
      </c>
      <c r="K116" s="22">
        <v>0</v>
      </c>
      <c r="L116" s="23">
        <v>40000</v>
      </c>
      <c r="M116" s="23">
        <v>40000</v>
      </c>
      <c r="N116" s="46">
        <v>0</v>
      </c>
      <c r="O116" s="44">
        <f t="shared" si="56"/>
        <v>0</v>
      </c>
      <c r="P116" s="43">
        <f t="shared" si="57"/>
        <v>0</v>
      </c>
      <c r="Q116" s="84">
        <f t="shared" si="58"/>
        <v>0</v>
      </c>
      <c r="R116" s="87">
        <v>88</v>
      </c>
      <c r="S116" s="3" t="s">
        <v>443</v>
      </c>
      <c r="T116" s="7" t="s">
        <v>363</v>
      </c>
      <c r="U116" s="34">
        <v>88</v>
      </c>
      <c r="V116" s="30" t="s">
        <v>443</v>
      </c>
      <c r="W116" s="30" t="s">
        <v>433</v>
      </c>
      <c r="X116" s="106" t="s">
        <v>704</v>
      </c>
      <c r="Y116" s="30"/>
      <c r="Z116" s="68"/>
      <c r="AA116" s="97" t="s">
        <v>360</v>
      </c>
      <c r="AB116" s="93">
        <v>90</v>
      </c>
      <c r="AC116" s="64">
        <v>87</v>
      </c>
    </row>
    <row r="117" spans="1:29" ht="36" customHeight="1" x14ac:dyDescent="0.3">
      <c r="A117" s="52" t="s">
        <v>1</v>
      </c>
      <c r="B117" s="101">
        <v>94</v>
      </c>
      <c r="C117" s="1" t="s">
        <v>206</v>
      </c>
      <c r="D117" s="1" t="s">
        <v>183</v>
      </c>
      <c r="E117" s="1" t="s">
        <v>56</v>
      </c>
      <c r="F117" s="2" t="s">
        <v>187</v>
      </c>
      <c r="G117" s="77" t="s">
        <v>517</v>
      </c>
      <c r="H117" s="7" t="s">
        <v>635</v>
      </c>
      <c r="I117" s="18">
        <f t="shared" si="59"/>
        <v>10000</v>
      </c>
      <c r="J117" s="42">
        <v>10000</v>
      </c>
      <c r="K117" s="22">
        <v>0</v>
      </c>
      <c r="L117" s="23">
        <v>10000</v>
      </c>
      <c r="M117" s="23">
        <v>10000</v>
      </c>
      <c r="N117" s="46">
        <v>0</v>
      </c>
      <c r="O117" s="44">
        <f t="shared" si="56"/>
        <v>0</v>
      </c>
      <c r="P117" s="43">
        <f t="shared" si="57"/>
        <v>0</v>
      </c>
      <c r="Q117" s="84">
        <f t="shared" si="58"/>
        <v>0</v>
      </c>
      <c r="R117" s="87">
        <v>88</v>
      </c>
      <c r="S117" s="3" t="s">
        <v>443</v>
      </c>
      <c r="T117" s="7" t="s">
        <v>363</v>
      </c>
      <c r="U117" s="34">
        <v>88</v>
      </c>
      <c r="V117" s="30" t="s">
        <v>443</v>
      </c>
      <c r="W117" s="30" t="s">
        <v>433</v>
      </c>
      <c r="X117" s="106" t="s">
        <v>704</v>
      </c>
      <c r="Y117" s="30"/>
      <c r="Z117" s="68"/>
      <c r="AA117" s="97" t="s">
        <v>359</v>
      </c>
      <c r="AB117" s="93"/>
      <c r="AC117" s="64"/>
    </row>
    <row r="118" spans="1:29" ht="36" customHeight="1" x14ac:dyDescent="0.3">
      <c r="A118" s="52" t="s">
        <v>1</v>
      </c>
      <c r="B118" s="101">
        <v>95</v>
      </c>
      <c r="C118" s="1" t="s">
        <v>206</v>
      </c>
      <c r="D118" s="1" t="s">
        <v>188</v>
      </c>
      <c r="E118" s="1" t="s">
        <v>60</v>
      </c>
      <c r="F118" s="2" t="s">
        <v>189</v>
      </c>
      <c r="G118" s="77" t="s">
        <v>518</v>
      </c>
      <c r="H118" s="7" t="s">
        <v>632</v>
      </c>
      <c r="I118" s="18">
        <f t="shared" si="59"/>
        <v>60748</v>
      </c>
      <c r="J118" s="42">
        <v>60748</v>
      </c>
      <c r="K118" s="22">
        <v>0</v>
      </c>
      <c r="L118" s="23">
        <v>54904</v>
      </c>
      <c r="M118" s="23">
        <v>54904</v>
      </c>
      <c r="N118" s="46">
        <v>0</v>
      </c>
      <c r="O118" s="44">
        <f t="shared" si="56"/>
        <v>5844</v>
      </c>
      <c r="P118" s="43">
        <f t="shared" si="57"/>
        <v>5844</v>
      </c>
      <c r="Q118" s="84">
        <f t="shared" si="58"/>
        <v>0</v>
      </c>
      <c r="R118" s="87">
        <v>91</v>
      </c>
      <c r="S118" s="3" t="s">
        <v>432</v>
      </c>
      <c r="T118" s="7" t="s">
        <v>363</v>
      </c>
      <c r="U118" s="34">
        <v>91</v>
      </c>
      <c r="V118" s="30" t="s">
        <v>432</v>
      </c>
      <c r="W118" s="30" t="s">
        <v>433</v>
      </c>
      <c r="X118" s="106" t="s">
        <v>704</v>
      </c>
      <c r="Y118" s="30"/>
      <c r="Z118" s="68"/>
      <c r="AA118" s="97" t="s">
        <v>358</v>
      </c>
      <c r="AB118" s="93"/>
      <c r="AC118" s="64"/>
    </row>
    <row r="119" spans="1:29" ht="36" customHeight="1" x14ac:dyDescent="0.3">
      <c r="A119" s="52" t="s">
        <v>1</v>
      </c>
      <c r="B119" s="101">
        <v>96</v>
      </c>
      <c r="C119" s="1" t="s">
        <v>206</v>
      </c>
      <c r="D119" s="1" t="s">
        <v>190</v>
      </c>
      <c r="E119" s="1" t="s">
        <v>53</v>
      </c>
      <c r="F119" s="2" t="s">
        <v>191</v>
      </c>
      <c r="G119" s="77" t="s">
        <v>519</v>
      </c>
      <c r="H119" s="7" t="s">
        <v>641</v>
      </c>
      <c r="I119" s="18">
        <f t="shared" si="59"/>
        <v>48570</v>
      </c>
      <c r="J119" s="42">
        <v>48570</v>
      </c>
      <c r="K119" s="22">
        <v>0</v>
      </c>
      <c r="L119" s="23">
        <v>41743</v>
      </c>
      <c r="M119" s="23">
        <v>41743</v>
      </c>
      <c r="N119" s="46">
        <v>0</v>
      </c>
      <c r="O119" s="44">
        <f t="shared" si="56"/>
        <v>6827</v>
      </c>
      <c r="P119" s="43">
        <f t="shared" si="57"/>
        <v>6827</v>
      </c>
      <c r="Q119" s="84">
        <f t="shared" si="58"/>
        <v>0</v>
      </c>
      <c r="R119" s="87">
        <v>97</v>
      </c>
      <c r="S119" s="3" t="s">
        <v>432</v>
      </c>
      <c r="T119" s="7" t="s">
        <v>363</v>
      </c>
      <c r="U119" s="34">
        <v>97</v>
      </c>
      <c r="V119" s="30" t="s">
        <v>432</v>
      </c>
      <c r="W119" s="30" t="s">
        <v>433</v>
      </c>
      <c r="X119" s="106" t="s">
        <v>704</v>
      </c>
      <c r="Y119" s="30"/>
      <c r="Z119" s="68"/>
      <c r="AA119" s="97" t="s">
        <v>357</v>
      </c>
      <c r="AB119" s="93"/>
      <c r="AC119" s="64"/>
    </row>
    <row r="120" spans="1:29" ht="36" customHeight="1" x14ac:dyDescent="0.3">
      <c r="A120" s="52" t="s">
        <v>1</v>
      </c>
      <c r="B120" s="101">
        <v>97</v>
      </c>
      <c r="C120" s="1" t="s">
        <v>206</v>
      </c>
      <c r="D120" s="1" t="s">
        <v>193</v>
      </c>
      <c r="E120" s="1" t="s">
        <v>60</v>
      </c>
      <c r="F120" s="2" t="s">
        <v>192</v>
      </c>
      <c r="G120" s="77" t="s">
        <v>520</v>
      </c>
      <c r="H120" s="7" t="s">
        <v>636</v>
      </c>
      <c r="I120" s="18">
        <f t="shared" si="59"/>
        <v>160700</v>
      </c>
      <c r="J120" s="42">
        <v>160700</v>
      </c>
      <c r="K120" s="22">
        <v>0</v>
      </c>
      <c r="L120" s="23">
        <v>160680</v>
      </c>
      <c r="M120" s="23">
        <v>160680</v>
      </c>
      <c r="N120" s="46">
        <v>0</v>
      </c>
      <c r="O120" s="44">
        <f t="shared" si="56"/>
        <v>20</v>
      </c>
      <c r="P120" s="43">
        <f t="shared" si="57"/>
        <v>20</v>
      </c>
      <c r="Q120" s="84">
        <f t="shared" si="58"/>
        <v>0</v>
      </c>
      <c r="R120" s="87">
        <v>100</v>
      </c>
      <c r="S120" s="3" t="s">
        <v>432</v>
      </c>
      <c r="T120" s="7" t="s">
        <v>363</v>
      </c>
      <c r="U120" s="34">
        <v>100</v>
      </c>
      <c r="V120" s="30" t="s">
        <v>432</v>
      </c>
      <c r="W120" s="30" t="s">
        <v>433</v>
      </c>
      <c r="X120" s="106" t="s">
        <v>704</v>
      </c>
      <c r="Y120" s="30"/>
      <c r="Z120" s="68"/>
      <c r="AA120" s="97" t="s">
        <v>358</v>
      </c>
      <c r="AB120" s="93"/>
      <c r="AC120" s="64"/>
    </row>
    <row r="121" spans="1:29" ht="36" customHeight="1" x14ac:dyDescent="0.3">
      <c r="A121" s="52" t="s">
        <v>1</v>
      </c>
      <c r="B121" s="101">
        <v>98</v>
      </c>
      <c r="C121" s="1" t="s">
        <v>206</v>
      </c>
      <c r="D121" s="1" t="s">
        <v>194</v>
      </c>
      <c r="E121" s="1" t="s">
        <v>53</v>
      </c>
      <c r="F121" s="2" t="s">
        <v>195</v>
      </c>
      <c r="G121" s="77" t="s">
        <v>521</v>
      </c>
      <c r="H121" s="7" t="s">
        <v>627</v>
      </c>
      <c r="I121" s="18">
        <f t="shared" si="59"/>
        <v>205522</v>
      </c>
      <c r="J121" s="42">
        <v>205522</v>
      </c>
      <c r="K121" s="22">
        <v>0</v>
      </c>
      <c r="L121" s="23">
        <v>194722</v>
      </c>
      <c r="M121" s="23">
        <v>194722</v>
      </c>
      <c r="N121" s="46">
        <v>0</v>
      </c>
      <c r="O121" s="44">
        <f t="shared" si="56"/>
        <v>10800</v>
      </c>
      <c r="P121" s="43">
        <f t="shared" si="57"/>
        <v>10800</v>
      </c>
      <c r="Q121" s="84">
        <f t="shared" si="58"/>
        <v>0</v>
      </c>
      <c r="R121" s="87">
        <v>95</v>
      </c>
      <c r="S121" s="3" t="s">
        <v>432</v>
      </c>
      <c r="T121" s="7" t="s">
        <v>363</v>
      </c>
      <c r="U121" s="34">
        <v>95</v>
      </c>
      <c r="V121" s="30" t="s">
        <v>432</v>
      </c>
      <c r="W121" s="30" t="s">
        <v>433</v>
      </c>
      <c r="X121" s="106" t="s">
        <v>704</v>
      </c>
      <c r="Y121" s="30"/>
      <c r="Z121" s="68"/>
      <c r="AA121" s="97" t="s">
        <v>358</v>
      </c>
      <c r="AB121" s="93"/>
      <c r="AC121" s="64"/>
    </row>
    <row r="122" spans="1:29" ht="36" customHeight="1" x14ac:dyDescent="0.3">
      <c r="A122" s="52" t="s">
        <v>1</v>
      </c>
      <c r="B122" s="101">
        <v>99</v>
      </c>
      <c r="C122" s="1" t="s">
        <v>206</v>
      </c>
      <c r="D122" s="1" t="s">
        <v>196</v>
      </c>
      <c r="E122" s="1" t="s">
        <v>60</v>
      </c>
      <c r="F122" s="2" t="s">
        <v>197</v>
      </c>
      <c r="G122" s="77" t="s">
        <v>522</v>
      </c>
      <c r="H122" s="7" t="s">
        <v>642</v>
      </c>
      <c r="I122" s="18">
        <f t="shared" si="59"/>
        <v>14960</v>
      </c>
      <c r="J122" s="42">
        <v>14960</v>
      </c>
      <c r="K122" s="22">
        <v>0</v>
      </c>
      <c r="L122" s="23">
        <v>14960</v>
      </c>
      <c r="M122" s="23">
        <v>14960</v>
      </c>
      <c r="N122" s="46">
        <v>0</v>
      </c>
      <c r="O122" s="44">
        <f t="shared" si="56"/>
        <v>0</v>
      </c>
      <c r="P122" s="43">
        <f t="shared" si="57"/>
        <v>0</v>
      </c>
      <c r="Q122" s="84">
        <f t="shared" si="58"/>
        <v>0</v>
      </c>
      <c r="R122" s="87">
        <v>93</v>
      </c>
      <c r="S122" s="3" t="s">
        <v>432</v>
      </c>
      <c r="T122" s="7" t="s">
        <v>363</v>
      </c>
      <c r="U122" s="34">
        <v>93</v>
      </c>
      <c r="V122" s="30" t="s">
        <v>432</v>
      </c>
      <c r="W122" s="30" t="s">
        <v>433</v>
      </c>
      <c r="X122" s="106" t="s">
        <v>704</v>
      </c>
      <c r="Y122" s="30"/>
      <c r="Z122" s="68"/>
      <c r="AA122" s="97" t="s">
        <v>358</v>
      </c>
      <c r="AB122" s="93"/>
      <c r="AC122" s="64"/>
    </row>
    <row r="123" spans="1:29" ht="36" customHeight="1" x14ac:dyDescent="0.3">
      <c r="A123" s="52" t="s">
        <v>1</v>
      </c>
      <c r="B123" s="101">
        <v>100</v>
      </c>
      <c r="C123" s="1" t="s">
        <v>206</v>
      </c>
      <c r="D123" s="1" t="s">
        <v>196</v>
      </c>
      <c r="E123" s="1" t="s">
        <v>60</v>
      </c>
      <c r="F123" s="2" t="s">
        <v>198</v>
      </c>
      <c r="G123" s="77" t="s">
        <v>523</v>
      </c>
      <c r="H123" s="7" t="s">
        <v>644</v>
      </c>
      <c r="I123" s="18">
        <f t="shared" si="59"/>
        <v>44970</v>
      </c>
      <c r="J123" s="42">
        <v>44970</v>
      </c>
      <c r="K123" s="22">
        <v>0</v>
      </c>
      <c r="L123" s="23">
        <v>44970</v>
      </c>
      <c r="M123" s="23">
        <v>44970</v>
      </c>
      <c r="N123" s="46">
        <v>0</v>
      </c>
      <c r="O123" s="44">
        <f t="shared" si="56"/>
        <v>0</v>
      </c>
      <c r="P123" s="43">
        <f t="shared" si="57"/>
        <v>0</v>
      </c>
      <c r="Q123" s="84">
        <f t="shared" si="58"/>
        <v>0</v>
      </c>
      <c r="R123" s="87">
        <v>90</v>
      </c>
      <c r="S123" s="3" t="s">
        <v>432</v>
      </c>
      <c r="T123" s="7" t="s">
        <v>363</v>
      </c>
      <c r="U123" s="34">
        <v>90</v>
      </c>
      <c r="V123" s="30" t="s">
        <v>432</v>
      </c>
      <c r="W123" s="30" t="s">
        <v>433</v>
      </c>
      <c r="X123" s="106" t="s">
        <v>704</v>
      </c>
      <c r="Y123" s="30"/>
      <c r="Z123" s="68"/>
      <c r="AA123" s="97" t="s">
        <v>357</v>
      </c>
      <c r="AB123" s="93"/>
      <c r="AC123" s="64"/>
    </row>
    <row r="124" spans="1:29" ht="36" customHeight="1" x14ac:dyDescent="0.3">
      <c r="A124" s="52" t="s">
        <v>1</v>
      </c>
      <c r="B124" s="101">
        <v>101</v>
      </c>
      <c r="C124" s="1" t="s">
        <v>206</v>
      </c>
      <c r="D124" s="1" t="s">
        <v>199</v>
      </c>
      <c r="E124" s="1" t="s">
        <v>60</v>
      </c>
      <c r="F124" s="2" t="s">
        <v>200</v>
      </c>
      <c r="G124" s="77" t="s">
        <v>524</v>
      </c>
      <c r="H124" s="7" t="s">
        <v>645</v>
      </c>
      <c r="I124" s="18">
        <f t="shared" si="59"/>
        <v>14880</v>
      </c>
      <c r="J124" s="42">
        <v>14880</v>
      </c>
      <c r="K124" s="22">
        <v>0</v>
      </c>
      <c r="L124" s="23">
        <v>14871</v>
      </c>
      <c r="M124" s="23">
        <v>14871</v>
      </c>
      <c r="N124" s="46">
        <v>0</v>
      </c>
      <c r="O124" s="44">
        <f t="shared" si="56"/>
        <v>9</v>
      </c>
      <c r="P124" s="43">
        <f t="shared" si="57"/>
        <v>9</v>
      </c>
      <c r="Q124" s="84">
        <f t="shared" si="58"/>
        <v>0</v>
      </c>
      <c r="R124" s="87">
        <v>86</v>
      </c>
      <c r="S124" s="3" t="s">
        <v>443</v>
      </c>
      <c r="T124" s="7" t="s">
        <v>363</v>
      </c>
      <c r="U124" s="34">
        <v>86</v>
      </c>
      <c r="V124" s="30" t="s">
        <v>443</v>
      </c>
      <c r="W124" s="30" t="s">
        <v>433</v>
      </c>
      <c r="X124" s="106" t="s">
        <v>704</v>
      </c>
      <c r="Y124" s="30"/>
      <c r="Z124" s="68"/>
      <c r="AA124" s="97" t="s">
        <v>358</v>
      </c>
      <c r="AB124" s="93"/>
      <c r="AC124" s="64"/>
    </row>
    <row r="125" spans="1:29" ht="36" hidden="1" customHeight="1" x14ac:dyDescent="0.3">
      <c r="A125" s="52" t="s">
        <v>1</v>
      </c>
      <c r="B125" s="101">
        <v>102</v>
      </c>
      <c r="C125" s="1" t="s">
        <v>206</v>
      </c>
      <c r="D125" s="1" t="s">
        <v>201</v>
      </c>
      <c r="E125" s="1" t="s">
        <v>60</v>
      </c>
      <c r="F125" s="2" t="s">
        <v>202</v>
      </c>
      <c r="G125" s="77" t="s">
        <v>525</v>
      </c>
      <c r="H125" s="7"/>
      <c r="I125" s="18">
        <f t="shared" si="59"/>
        <v>2000</v>
      </c>
      <c r="J125" s="42">
        <v>2000</v>
      </c>
      <c r="K125" s="22">
        <v>0</v>
      </c>
      <c r="L125" s="23">
        <v>0</v>
      </c>
      <c r="M125" s="23">
        <v>0</v>
      </c>
      <c r="N125" s="46">
        <v>0</v>
      </c>
      <c r="O125" s="44">
        <f t="shared" si="56"/>
        <v>2000</v>
      </c>
      <c r="P125" s="43">
        <f t="shared" si="57"/>
        <v>2000</v>
      </c>
      <c r="Q125" s="84">
        <f t="shared" si="58"/>
        <v>0</v>
      </c>
      <c r="R125" s="87"/>
      <c r="S125" s="3"/>
      <c r="T125" s="7"/>
      <c r="U125" s="34"/>
      <c r="V125" s="30"/>
      <c r="W125" s="30"/>
      <c r="X125" s="106"/>
      <c r="Y125" s="30"/>
      <c r="Z125" s="66" t="s">
        <v>387</v>
      </c>
      <c r="AA125" s="97" t="s">
        <v>358</v>
      </c>
      <c r="AB125" s="93"/>
      <c r="AC125" s="64"/>
    </row>
    <row r="126" spans="1:29" ht="36" hidden="1" customHeight="1" x14ac:dyDescent="0.3">
      <c r="A126" s="52" t="s">
        <v>1</v>
      </c>
      <c r="B126" s="101">
        <v>103</v>
      </c>
      <c r="C126" s="1" t="s">
        <v>206</v>
      </c>
      <c r="D126" s="1" t="s">
        <v>201</v>
      </c>
      <c r="E126" s="1" t="s">
        <v>60</v>
      </c>
      <c r="F126" s="2" t="s">
        <v>203</v>
      </c>
      <c r="G126" s="77" t="s">
        <v>526</v>
      </c>
      <c r="H126" s="7"/>
      <c r="I126" s="18">
        <f t="shared" ref="I126:I190" si="60">SUM(J126:K126)</f>
        <v>9410</v>
      </c>
      <c r="J126" s="42">
        <v>9410</v>
      </c>
      <c r="K126" s="22">
        <v>0</v>
      </c>
      <c r="L126" s="23">
        <v>0</v>
      </c>
      <c r="M126" s="23">
        <v>0</v>
      </c>
      <c r="N126" s="46">
        <v>0</v>
      </c>
      <c r="O126" s="44">
        <f t="shared" si="56"/>
        <v>9410</v>
      </c>
      <c r="P126" s="43">
        <f t="shared" si="57"/>
        <v>9410</v>
      </c>
      <c r="Q126" s="84">
        <f t="shared" si="58"/>
        <v>0</v>
      </c>
      <c r="R126" s="87"/>
      <c r="S126" s="3"/>
      <c r="T126" s="7"/>
      <c r="U126" s="34"/>
      <c r="V126" s="30"/>
      <c r="W126" s="30"/>
      <c r="X126" s="106"/>
      <c r="Y126" s="30"/>
      <c r="Z126" s="66" t="s">
        <v>387</v>
      </c>
      <c r="AA126" s="97" t="s">
        <v>358</v>
      </c>
      <c r="AB126" s="93"/>
      <c r="AC126" s="64"/>
    </row>
    <row r="127" spans="1:29" ht="36" customHeight="1" x14ac:dyDescent="0.3">
      <c r="A127" s="52" t="s">
        <v>1</v>
      </c>
      <c r="B127" s="101">
        <v>104</v>
      </c>
      <c r="C127" s="1" t="s">
        <v>206</v>
      </c>
      <c r="D127" s="1" t="s">
        <v>204</v>
      </c>
      <c r="E127" s="1" t="s">
        <v>56</v>
      </c>
      <c r="F127" s="2" t="s">
        <v>205</v>
      </c>
      <c r="G127" s="77" t="s">
        <v>527</v>
      </c>
      <c r="H127" s="7" t="s">
        <v>643</v>
      </c>
      <c r="I127" s="18">
        <f t="shared" si="60"/>
        <v>60000</v>
      </c>
      <c r="J127" s="42">
        <v>55000</v>
      </c>
      <c r="K127" s="22">
        <v>5000</v>
      </c>
      <c r="L127" s="23">
        <v>51044</v>
      </c>
      <c r="M127" s="23">
        <v>46500</v>
      </c>
      <c r="N127" s="46">
        <v>4544</v>
      </c>
      <c r="O127" s="44">
        <f t="shared" si="56"/>
        <v>8956</v>
      </c>
      <c r="P127" s="43">
        <f t="shared" si="57"/>
        <v>8500</v>
      </c>
      <c r="Q127" s="84">
        <f t="shared" si="58"/>
        <v>456</v>
      </c>
      <c r="R127" s="87">
        <v>82</v>
      </c>
      <c r="S127" s="3" t="s">
        <v>443</v>
      </c>
      <c r="T127" s="7" t="s">
        <v>363</v>
      </c>
      <c r="U127" s="34">
        <v>82</v>
      </c>
      <c r="V127" s="30" t="s">
        <v>443</v>
      </c>
      <c r="W127" s="30" t="s">
        <v>433</v>
      </c>
      <c r="X127" s="106" t="s">
        <v>704</v>
      </c>
      <c r="Y127" s="30"/>
      <c r="Z127" s="68"/>
      <c r="AA127" s="97" t="s">
        <v>359</v>
      </c>
      <c r="AB127" s="93"/>
      <c r="AC127" s="64"/>
    </row>
    <row r="128" spans="1:29" ht="36" customHeight="1" x14ac:dyDescent="0.3">
      <c r="A128" s="52" t="s">
        <v>1</v>
      </c>
      <c r="B128" s="101">
        <v>105</v>
      </c>
      <c r="C128" s="1" t="s">
        <v>207</v>
      </c>
      <c r="D128" s="1" t="s">
        <v>212</v>
      </c>
      <c r="E128" s="1" t="s">
        <v>63</v>
      </c>
      <c r="F128" s="2" t="s">
        <v>213</v>
      </c>
      <c r="G128" s="77" t="s">
        <v>528</v>
      </c>
      <c r="H128" s="7" t="s">
        <v>652</v>
      </c>
      <c r="I128" s="18">
        <f t="shared" si="60"/>
        <v>90000</v>
      </c>
      <c r="J128" s="42">
        <v>90000</v>
      </c>
      <c r="K128" s="22">
        <v>0</v>
      </c>
      <c r="L128" s="23">
        <f t="shared" ref="L128:L139" si="61">SUM(M128:N128)</f>
        <v>90000</v>
      </c>
      <c r="M128" s="23">
        <v>90000</v>
      </c>
      <c r="N128" s="46">
        <v>0</v>
      </c>
      <c r="O128" s="44">
        <f>SUM(P128:Q128)</f>
        <v>0</v>
      </c>
      <c r="P128" s="43">
        <f t="shared" si="57"/>
        <v>0</v>
      </c>
      <c r="Q128" s="84">
        <f t="shared" si="58"/>
        <v>0</v>
      </c>
      <c r="R128" s="87">
        <v>82</v>
      </c>
      <c r="S128" s="3" t="s">
        <v>362</v>
      </c>
      <c r="T128" s="7" t="s">
        <v>363</v>
      </c>
      <c r="U128" s="34">
        <v>82</v>
      </c>
      <c r="V128" s="30" t="s">
        <v>443</v>
      </c>
      <c r="W128" s="30" t="s">
        <v>433</v>
      </c>
      <c r="X128" s="106" t="s">
        <v>704</v>
      </c>
      <c r="Y128" s="30"/>
      <c r="Z128" s="68"/>
      <c r="AA128" s="97" t="s">
        <v>358</v>
      </c>
      <c r="AB128" s="93"/>
      <c r="AC128" s="64"/>
    </row>
    <row r="129" spans="1:29" ht="36" customHeight="1" x14ac:dyDescent="0.3">
      <c r="A129" s="52" t="s">
        <v>1</v>
      </c>
      <c r="B129" s="101">
        <v>106</v>
      </c>
      <c r="C129" s="1" t="s">
        <v>207</v>
      </c>
      <c r="D129" s="1" t="s">
        <v>208</v>
      </c>
      <c r="E129" s="1" t="s">
        <v>54</v>
      </c>
      <c r="F129" s="2" t="s">
        <v>214</v>
      </c>
      <c r="G129" s="77" t="s">
        <v>529</v>
      </c>
      <c r="H129" s="7" t="s">
        <v>672</v>
      </c>
      <c r="I129" s="18">
        <f t="shared" si="60"/>
        <v>6365</v>
      </c>
      <c r="J129" s="42">
        <v>6365</v>
      </c>
      <c r="K129" s="22">
        <v>0</v>
      </c>
      <c r="L129" s="23">
        <f t="shared" si="61"/>
        <v>6365</v>
      </c>
      <c r="M129" s="23">
        <v>6365</v>
      </c>
      <c r="N129" s="46">
        <v>0</v>
      </c>
      <c r="O129" s="44">
        <f t="shared" si="56"/>
        <v>0</v>
      </c>
      <c r="P129" s="43">
        <f t="shared" si="57"/>
        <v>0</v>
      </c>
      <c r="Q129" s="84">
        <f t="shared" si="58"/>
        <v>0</v>
      </c>
      <c r="R129" s="87">
        <v>85</v>
      </c>
      <c r="S129" s="3" t="s">
        <v>443</v>
      </c>
      <c r="T129" s="7" t="s">
        <v>363</v>
      </c>
      <c r="U129" s="34">
        <v>85</v>
      </c>
      <c r="V129" s="30" t="s">
        <v>443</v>
      </c>
      <c r="W129" s="30" t="s">
        <v>433</v>
      </c>
      <c r="X129" s="106" t="s">
        <v>704</v>
      </c>
      <c r="Y129" s="30"/>
      <c r="Z129" s="68" t="s">
        <v>664</v>
      </c>
      <c r="AA129" s="97" t="s">
        <v>358</v>
      </c>
      <c r="AB129" s="93"/>
      <c r="AC129" s="64"/>
    </row>
    <row r="130" spans="1:29" ht="36" customHeight="1" x14ac:dyDescent="0.3">
      <c r="A130" s="52" t="s">
        <v>1</v>
      </c>
      <c r="B130" s="101">
        <v>107</v>
      </c>
      <c r="C130" s="1" t="s">
        <v>207</v>
      </c>
      <c r="D130" s="1" t="s">
        <v>208</v>
      </c>
      <c r="E130" s="1" t="s">
        <v>55</v>
      </c>
      <c r="F130" s="2" t="s">
        <v>215</v>
      </c>
      <c r="G130" s="77" t="s">
        <v>530</v>
      </c>
      <c r="H130" s="7" t="s">
        <v>672</v>
      </c>
      <c r="I130" s="18">
        <f t="shared" si="60"/>
        <v>30664</v>
      </c>
      <c r="J130" s="42">
        <v>30664</v>
      </c>
      <c r="K130" s="22">
        <v>0</v>
      </c>
      <c r="L130" s="23">
        <f t="shared" si="61"/>
        <v>30664</v>
      </c>
      <c r="M130" s="23">
        <v>30664</v>
      </c>
      <c r="N130" s="46">
        <v>0</v>
      </c>
      <c r="O130" s="44">
        <f t="shared" si="56"/>
        <v>0</v>
      </c>
      <c r="P130" s="43">
        <f t="shared" si="57"/>
        <v>0</v>
      </c>
      <c r="Q130" s="84">
        <f t="shared" si="58"/>
        <v>0</v>
      </c>
      <c r="R130" s="87">
        <v>97</v>
      </c>
      <c r="S130" s="3" t="s">
        <v>432</v>
      </c>
      <c r="T130" s="7" t="s">
        <v>363</v>
      </c>
      <c r="U130" s="34">
        <v>97</v>
      </c>
      <c r="V130" s="30" t="s">
        <v>432</v>
      </c>
      <c r="W130" s="30" t="s">
        <v>433</v>
      </c>
      <c r="X130" s="106" t="s">
        <v>704</v>
      </c>
      <c r="Y130" s="30"/>
      <c r="Z130" s="68" t="s">
        <v>664</v>
      </c>
      <c r="AA130" s="97" t="s">
        <v>358</v>
      </c>
      <c r="AB130" s="93"/>
      <c r="AC130" s="64"/>
    </row>
    <row r="131" spans="1:29" ht="36" customHeight="1" x14ac:dyDescent="0.3">
      <c r="A131" s="52" t="s">
        <v>1</v>
      </c>
      <c r="B131" s="101">
        <v>108</v>
      </c>
      <c r="C131" s="1" t="s">
        <v>207</v>
      </c>
      <c r="D131" s="1" t="s">
        <v>208</v>
      </c>
      <c r="E131" s="1" t="s">
        <v>63</v>
      </c>
      <c r="F131" s="2" t="s">
        <v>214</v>
      </c>
      <c r="G131" s="77" t="s">
        <v>529</v>
      </c>
      <c r="H131" s="7" t="s">
        <v>672</v>
      </c>
      <c r="I131" s="18">
        <f t="shared" si="60"/>
        <v>59912</v>
      </c>
      <c r="J131" s="42">
        <v>59912</v>
      </c>
      <c r="K131" s="22">
        <v>0</v>
      </c>
      <c r="L131" s="23">
        <f t="shared" si="61"/>
        <v>59912</v>
      </c>
      <c r="M131" s="23">
        <v>59912</v>
      </c>
      <c r="N131" s="46">
        <v>0</v>
      </c>
      <c r="O131" s="44">
        <f t="shared" si="56"/>
        <v>0</v>
      </c>
      <c r="P131" s="43">
        <f t="shared" si="57"/>
        <v>0</v>
      </c>
      <c r="Q131" s="84">
        <f t="shared" si="58"/>
        <v>0</v>
      </c>
      <c r="R131" s="87">
        <v>86</v>
      </c>
      <c r="S131" s="3" t="s">
        <v>443</v>
      </c>
      <c r="T131" s="7" t="s">
        <v>363</v>
      </c>
      <c r="U131" s="34">
        <v>86</v>
      </c>
      <c r="V131" s="30" t="s">
        <v>443</v>
      </c>
      <c r="W131" s="30" t="s">
        <v>433</v>
      </c>
      <c r="X131" s="106" t="s">
        <v>704</v>
      </c>
      <c r="Y131" s="30"/>
      <c r="Z131" s="68" t="s">
        <v>664</v>
      </c>
      <c r="AA131" s="97" t="s">
        <v>358</v>
      </c>
      <c r="AB131" s="93"/>
      <c r="AC131" s="64"/>
    </row>
    <row r="132" spans="1:29" ht="36" hidden="1" customHeight="1" x14ac:dyDescent="0.3">
      <c r="A132" s="52" t="s">
        <v>1</v>
      </c>
      <c r="B132" s="101">
        <v>109</v>
      </c>
      <c r="C132" s="1" t="s">
        <v>207</v>
      </c>
      <c r="D132" s="1" t="s">
        <v>208</v>
      </c>
      <c r="E132" s="1" t="s">
        <v>63</v>
      </c>
      <c r="F132" s="2" t="s">
        <v>216</v>
      </c>
      <c r="G132" s="77" t="s">
        <v>531</v>
      </c>
      <c r="H132" s="7"/>
      <c r="I132" s="18">
        <f t="shared" si="60"/>
        <v>90500</v>
      </c>
      <c r="J132" s="42">
        <v>90500</v>
      </c>
      <c r="K132" s="22">
        <v>0</v>
      </c>
      <c r="L132" s="23">
        <f t="shared" si="61"/>
        <v>0</v>
      </c>
      <c r="M132" s="23">
        <v>0</v>
      </c>
      <c r="N132" s="46">
        <v>0</v>
      </c>
      <c r="O132" s="44">
        <f t="shared" si="56"/>
        <v>90500</v>
      </c>
      <c r="P132" s="43">
        <f t="shared" si="57"/>
        <v>90500</v>
      </c>
      <c r="Q132" s="84">
        <f t="shared" si="58"/>
        <v>0</v>
      </c>
      <c r="R132" s="87"/>
      <c r="S132" s="3"/>
      <c r="T132" s="7"/>
      <c r="U132" s="34"/>
      <c r="V132" s="30"/>
      <c r="W132" s="30"/>
      <c r="X132" s="106"/>
      <c r="Y132" s="30"/>
      <c r="Z132" s="68" t="s">
        <v>666</v>
      </c>
      <c r="AA132" s="97" t="s">
        <v>359</v>
      </c>
      <c r="AB132" s="93"/>
      <c r="AC132" s="64"/>
    </row>
    <row r="133" spans="1:29" ht="36" hidden="1" customHeight="1" x14ac:dyDescent="0.3">
      <c r="A133" s="52" t="s">
        <v>1</v>
      </c>
      <c r="B133" s="101">
        <v>110</v>
      </c>
      <c r="C133" s="1" t="s">
        <v>207</v>
      </c>
      <c r="D133" s="1" t="s">
        <v>209</v>
      </c>
      <c r="E133" s="1" t="s">
        <v>63</v>
      </c>
      <c r="F133" s="2" t="s">
        <v>217</v>
      </c>
      <c r="G133" s="77" t="s">
        <v>532</v>
      </c>
      <c r="H133" s="7" t="s">
        <v>672</v>
      </c>
      <c r="I133" s="18">
        <f t="shared" si="60"/>
        <v>26920</v>
      </c>
      <c r="J133" s="42">
        <v>26920</v>
      </c>
      <c r="K133" s="22">
        <v>0</v>
      </c>
      <c r="L133" s="23">
        <f t="shared" si="61"/>
        <v>0</v>
      </c>
      <c r="M133" s="23">
        <v>0</v>
      </c>
      <c r="N133" s="46">
        <v>0</v>
      </c>
      <c r="O133" s="44">
        <f t="shared" si="56"/>
        <v>26920</v>
      </c>
      <c r="P133" s="43">
        <f t="shared" si="57"/>
        <v>26920</v>
      </c>
      <c r="Q133" s="84">
        <f t="shared" si="58"/>
        <v>0</v>
      </c>
      <c r="R133" s="87"/>
      <c r="S133" s="3"/>
      <c r="T133" s="7"/>
      <c r="U133" s="34"/>
      <c r="V133" s="30"/>
      <c r="W133" s="30"/>
      <c r="X133" s="106"/>
      <c r="Y133" s="30"/>
      <c r="Z133" s="66" t="s">
        <v>665</v>
      </c>
      <c r="AA133" s="97" t="s">
        <v>358</v>
      </c>
      <c r="AB133" s="93"/>
      <c r="AC133" s="64"/>
    </row>
    <row r="134" spans="1:29" ht="36" customHeight="1" x14ac:dyDescent="0.3">
      <c r="A134" s="52" t="s">
        <v>1</v>
      </c>
      <c r="B134" s="101">
        <v>111</v>
      </c>
      <c r="C134" s="1" t="s">
        <v>207</v>
      </c>
      <c r="D134" s="1" t="s">
        <v>210</v>
      </c>
      <c r="E134" s="1" t="s">
        <v>54</v>
      </c>
      <c r="F134" s="2" t="s">
        <v>218</v>
      </c>
      <c r="G134" s="77" t="s">
        <v>533</v>
      </c>
      <c r="H134" s="7" t="s">
        <v>672</v>
      </c>
      <c r="I134" s="18">
        <f t="shared" si="60"/>
        <v>18490</v>
      </c>
      <c r="J134" s="42">
        <v>18490</v>
      </c>
      <c r="K134" s="22">
        <v>0</v>
      </c>
      <c r="L134" s="23">
        <f t="shared" si="61"/>
        <v>18490</v>
      </c>
      <c r="M134" s="23">
        <v>18490</v>
      </c>
      <c r="N134" s="46">
        <v>0</v>
      </c>
      <c r="O134" s="44">
        <f t="shared" si="56"/>
        <v>0</v>
      </c>
      <c r="P134" s="43">
        <f t="shared" si="57"/>
        <v>0</v>
      </c>
      <c r="Q134" s="84">
        <f t="shared" si="58"/>
        <v>0</v>
      </c>
      <c r="R134" s="87">
        <v>85</v>
      </c>
      <c r="S134" s="3" t="s">
        <v>443</v>
      </c>
      <c r="T134" s="7" t="s">
        <v>363</v>
      </c>
      <c r="U134" s="34">
        <v>85</v>
      </c>
      <c r="V134" s="30" t="s">
        <v>443</v>
      </c>
      <c r="W134" s="30" t="s">
        <v>433</v>
      </c>
      <c r="X134" s="106" t="s">
        <v>704</v>
      </c>
      <c r="Y134" s="30"/>
      <c r="Z134" s="68" t="s">
        <v>664</v>
      </c>
      <c r="AA134" s="97" t="s">
        <v>358</v>
      </c>
      <c r="AB134" s="93"/>
      <c r="AC134" s="64"/>
    </row>
    <row r="135" spans="1:29" ht="36" customHeight="1" x14ac:dyDescent="0.3">
      <c r="A135" s="52" t="s">
        <v>1</v>
      </c>
      <c r="B135" s="101">
        <v>112</v>
      </c>
      <c r="C135" s="1" t="s">
        <v>207</v>
      </c>
      <c r="D135" s="1" t="s">
        <v>219</v>
      </c>
      <c r="E135" s="1" t="s">
        <v>63</v>
      </c>
      <c r="F135" s="2" t="s">
        <v>220</v>
      </c>
      <c r="G135" s="77" t="s">
        <v>534</v>
      </c>
      <c r="H135" s="7" t="s">
        <v>674</v>
      </c>
      <c r="I135" s="18">
        <f t="shared" si="60"/>
        <v>6200</v>
      </c>
      <c r="J135" s="42">
        <v>6200</v>
      </c>
      <c r="K135" s="22">
        <v>0</v>
      </c>
      <c r="L135" s="23">
        <f t="shared" si="61"/>
        <v>6000</v>
      </c>
      <c r="M135" s="23">
        <v>6000</v>
      </c>
      <c r="N135" s="46">
        <v>0</v>
      </c>
      <c r="O135" s="44">
        <f t="shared" si="56"/>
        <v>200</v>
      </c>
      <c r="P135" s="43">
        <f t="shared" si="57"/>
        <v>200</v>
      </c>
      <c r="Q135" s="84">
        <f t="shared" si="58"/>
        <v>0</v>
      </c>
      <c r="R135" s="87">
        <v>83</v>
      </c>
      <c r="S135" s="3" t="s">
        <v>443</v>
      </c>
      <c r="T135" s="7" t="s">
        <v>363</v>
      </c>
      <c r="U135" s="34">
        <v>83</v>
      </c>
      <c r="V135" s="30" t="s">
        <v>443</v>
      </c>
      <c r="W135" s="30" t="s">
        <v>433</v>
      </c>
      <c r="X135" s="106" t="s">
        <v>704</v>
      </c>
      <c r="Y135" s="30"/>
      <c r="Z135" s="68"/>
      <c r="AA135" s="97" t="s">
        <v>357</v>
      </c>
      <c r="AB135" s="93"/>
      <c r="AC135" s="64"/>
    </row>
    <row r="136" spans="1:29" ht="36" customHeight="1" x14ac:dyDescent="0.3">
      <c r="A136" s="52" t="s">
        <v>1</v>
      </c>
      <c r="B136" s="101">
        <v>113</v>
      </c>
      <c r="C136" s="1" t="s">
        <v>207</v>
      </c>
      <c r="D136" s="1" t="s">
        <v>211</v>
      </c>
      <c r="E136" s="1" t="s">
        <v>54</v>
      </c>
      <c r="F136" s="2" t="s">
        <v>221</v>
      </c>
      <c r="G136" s="77" t="s">
        <v>535</v>
      </c>
      <c r="H136" s="7" t="s">
        <v>673</v>
      </c>
      <c r="I136" s="18">
        <f t="shared" si="60"/>
        <v>57235</v>
      </c>
      <c r="J136" s="42">
        <v>57235</v>
      </c>
      <c r="K136" s="22">
        <v>0</v>
      </c>
      <c r="L136" s="23">
        <f t="shared" si="61"/>
        <v>55825</v>
      </c>
      <c r="M136" s="23">
        <v>55825</v>
      </c>
      <c r="N136" s="46">
        <v>0</v>
      </c>
      <c r="O136" s="44">
        <f t="shared" si="56"/>
        <v>1410</v>
      </c>
      <c r="P136" s="43">
        <f t="shared" si="57"/>
        <v>1410</v>
      </c>
      <c r="Q136" s="84">
        <f t="shared" si="58"/>
        <v>0</v>
      </c>
      <c r="R136" s="87">
        <v>97</v>
      </c>
      <c r="S136" s="3" t="s">
        <v>432</v>
      </c>
      <c r="T136" s="7" t="s">
        <v>363</v>
      </c>
      <c r="U136" s="34">
        <v>97</v>
      </c>
      <c r="V136" s="30" t="s">
        <v>432</v>
      </c>
      <c r="W136" s="30" t="s">
        <v>433</v>
      </c>
      <c r="X136" s="106" t="s">
        <v>704</v>
      </c>
      <c r="Y136" s="30"/>
      <c r="Z136" s="68"/>
      <c r="AA136" s="97" t="s">
        <v>358</v>
      </c>
      <c r="AB136" s="93"/>
      <c r="AC136" s="64"/>
    </row>
    <row r="137" spans="1:29" ht="36" customHeight="1" x14ac:dyDescent="0.3">
      <c r="A137" s="52" t="s">
        <v>1</v>
      </c>
      <c r="B137" s="101">
        <v>114</v>
      </c>
      <c r="C137" s="1" t="s">
        <v>207</v>
      </c>
      <c r="D137" s="1" t="s">
        <v>211</v>
      </c>
      <c r="E137" s="1" t="s">
        <v>55</v>
      </c>
      <c r="F137" s="2" t="s">
        <v>222</v>
      </c>
      <c r="G137" s="77" t="s">
        <v>536</v>
      </c>
      <c r="H137" s="7" t="s">
        <v>673</v>
      </c>
      <c r="I137" s="18">
        <f t="shared" si="60"/>
        <v>119316</v>
      </c>
      <c r="J137" s="42">
        <v>119316</v>
      </c>
      <c r="K137" s="22">
        <v>0</v>
      </c>
      <c r="L137" s="23">
        <f t="shared" si="61"/>
        <v>107155</v>
      </c>
      <c r="M137" s="23">
        <v>107155</v>
      </c>
      <c r="N137" s="46">
        <v>0</v>
      </c>
      <c r="O137" s="44">
        <f t="shared" si="56"/>
        <v>12161</v>
      </c>
      <c r="P137" s="43">
        <f t="shared" si="57"/>
        <v>12161</v>
      </c>
      <c r="Q137" s="84">
        <f t="shared" si="58"/>
        <v>0</v>
      </c>
      <c r="R137" s="87">
        <v>92</v>
      </c>
      <c r="S137" s="3" t="s">
        <v>432</v>
      </c>
      <c r="T137" s="7" t="s">
        <v>363</v>
      </c>
      <c r="U137" s="34">
        <v>92</v>
      </c>
      <c r="V137" s="30" t="s">
        <v>432</v>
      </c>
      <c r="W137" s="30" t="s">
        <v>433</v>
      </c>
      <c r="X137" s="106" t="s">
        <v>704</v>
      </c>
      <c r="Y137" s="30"/>
      <c r="Z137" s="68"/>
      <c r="AA137" s="97" t="s">
        <v>358</v>
      </c>
      <c r="AB137" s="93"/>
      <c r="AC137" s="64"/>
    </row>
    <row r="138" spans="1:29" ht="36" hidden="1" customHeight="1" x14ac:dyDescent="0.3">
      <c r="A138" s="52" t="s">
        <v>1</v>
      </c>
      <c r="B138" s="101">
        <v>115</v>
      </c>
      <c r="C138" s="1" t="s">
        <v>207</v>
      </c>
      <c r="D138" s="1" t="s">
        <v>223</v>
      </c>
      <c r="E138" s="1" t="s">
        <v>63</v>
      </c>
      <c r="F138" s="2" t="s">
        <v>224</v>
      </c>
      <c r="G138" s="77" t="s">
        <v>537</v>
      </c>
      <c r="H138" s="7"/>
      <c r="I138" s="18">
        <f t="shared" si="60"/>
        <v>14920</v>
      </c>
      <c r="J138" s="42">
        <v>14920</v>
      </c>
      <c r="K138" s="22">
        <v>0</v>
      </c>
      <c r="L138" s="23">
        <f t="shared" si="61"/>
        <v>0</v>
      </c>
      <c r="M138" s="23">
        <v>0</v>
      </c>
      <c r="N138" s="46">
        <v>0</v>
      </c>
      <c r="O138" s="44">
        <f t="shared" si="56"/>
        <v>14920</v>
      </c>
      <c r="P138" s="43">
        <f t="shared" si="57"/>
        <v>14920</v>
      </c>
      <c r="Q138" s="84">
        <f t="shared" si="58"/>
        <v>0</v>
      </c>
      <c r="R138" s="87"/>
      <c r="S138" s="3"/>
      <c r="T138" s="7"/>
      <c r="U138" s="34"/>
      <c r="V138" s="30"/>
      <c r="W138" s="30"/>
      <c r="X138" s="106"/>
      <c r="Y138" s="30"/>
      <c r="Z138" s="66" t="s">
        <v>387</v>
      </c>
      <c r="AA138" s="97" t="s">
        <v>358</v>
      </c>
      <c r="AB138" s="93"/>
      <c r="AC138" s="64"/>
    </row>
    <row r="139" spans="1:29" ht="36" hidden="1" customHeight="1" x14ac:dyDescent="0.3">
      <c r="A139" s="52" t="s">
        <v>1</v>
      </c>
      <c r="B139" s="101">
        <v>116</v>
      </c>
      <c r="C139" s="1" t="s">
        <v>207</v>
      </c>
      <c r="D139" s="1" t="s">
        <v>225</v>
      </c>
      <c r="E139" s="1" t="s">
        <v>54</v>
      </c>
      <c r="F139" s="2" t="s">
        <v>226</v>
      </c>
      <c r="G139" s="77" t="s">
        <v>538</v>
      </c>
      <c r="H139" s="7"/>
      <c r="I139" s="18">
        <f t="shared" si="60"/>
        <v>3700</v>
      </c>
      <c r="J139" s="42">
        <v>3700</v>
      </c>
      <c r="K139" s="22">
        <v>0</v>
      </c>
      <c r="L139" s="23">
        <f t="shared" si="61"/>
        <v>0</v>
      </c>
      <c r="M139" s="23">
        <v>0</v>
      </c>
      <c r="N139" s="46">
        <v>0</v>
      </c>
      <c r="O139" s="44">
        <f t="shared" si="56"/>
        <v>3700</v>
      </c>
      <c r="P139" s="43">
        <f t="shared" si="57"/>
        <v>3700</v>
      </c>
      <c r="Q139" s="84">
        <f t="shared" si="58"/>
        <v>0</v>
      </c>
      <c r="R139" s="87"/>
      <c r="S139" s="3"/>
      <c r="T139" s="7"/>
      <c r="U139" s="34"/>
      <c r="V139" s="30"/>
      <c r="W139" s="30"/>
      <c r="X139" s="106"/>
      <c r="Y139" s="30"/>
      <c r="Z139" s="66" t="s">
        <v>387</v>
      </c>
      <c r="AA139" s="97" t="s">
        <v>358</v>
      </c>
      <c r="AB139" s="93"/>
      <c r="AC139" s="64"/>
    </row>
    <row r="140" spans="1:29" ht="36" customHeight="1" x14ac:dyDescent="0.3">
      <c r="A140" s="52" t="s">
        <v>1</v>
      </c>
      <c r="B140" s="101">
        <v>117</v>
      </c>
      <c r="C140" s="1" t="s">
        <v>207</v>
      </c>
      <c r="D140" s="1" t="s">
        <v>227</v>
      </c>
      <c r="E140" s="1" t="s">
        <v>63</v>
      </c>
      <c r="F140" s="2" t="s">
        <v>228</v>
      </c>
      <c r="G140" s="77" t="s">
        <v>539</v>
      </c>
      <c r="H140" s="7" t="s">
        <v>653</v>
      </c>
      <c r="I140" s="18">
        <f t="shared" si="60"/>
        <v>20002</v>
      </c>
      <c r="J140" s="42">
        <v>20002</v>
      </c>
      <c r="K140" s="22">
        <v>0</v>
      </c>
      <c r="L140" s="23">
        <f t="shared" ref="L140:L194" si="62">SUM(M140:N140)</f>
        <v>21502</v>
      </c>
      <c r="M140" s="23">
        <v>20002</v>
      </c>
      <c r="N140" s="46">
        <v>1500</v>
      </c>
      <c r="O140" s="44">
        <f t="shared" ref="O140:O194" si="63">SUM(P140:Q140)</f>
        <v>-1500</v>
      </c>
      <c r="P140" s="43">
        <f t="shared" si="57"/>
        <v>0</v>
      </c>
      <c r="Q140" s="84">
        <f t="shared" si="58"/>
        <v>-1500</v>
      </c>
      <c r="R140" s="87">
        <v>85</v>
      </c>
      <c r="S140" s="3" t="s">
        <v>362</v>
      </c>
      <c r="T140" s="7" t="s">
        <v>363</v>
      </c>
      <c r="U140" s="34">
        <v>85</v>
      </c>
      <c r="V140" s="30" t="s">
        <v>443</v>
      </c>
      <c r="W140" s="30" t="s">
        <v>445</v>
      </c>
      <c r="X140" s="106" t="s">
        <v>704</v>
      </c>
      <c r="Y140" s="30"/>
      <c r="Z140" s="66"/>
      <c r="AA140" s="97" t="s">
        <v>359</v>
      </c>
      <c r="AB140" s="93"/>
      <c r="AC140" s="64"/>
    </row>
    <row r="141" spans="1:29" ht="36" customHeight="1" x14ac:dyDescent="0.3">
      <c r="A141" s="52" t="s">
        <v>1</v>
      </c>
      <c r="B141" s="101">
        <v>118</v>
      </c>
      <c r="C141" s="1" t="s">
        <v>283</v>
      </c>
      <c r="D141" s="1" t="s">
        <v>229</v>
      </c>
      <c r="E141" s="1" t="s">
        <v>54</v>
      </c>
      <c r="F141" s="2" t="s">
        <v>230</v>
      </c>
      <c r="G141" s="77" t="s">
        <v>540</v>
      </c>
      <c r="H141" s="7" t="s">
        <v>654</v>
      </c>
      <c r="I141" s="18">
        <f t="shared" si="60"/>
        <v>10955</v>
      </c>
      <c r="J141" s="42">
        <v>10955</v>
      </c>
      <c r="K141" s="22">
        <v>0</v>
      </c>
      <c r="L141" s="23">
        <f t="shared" si="62"/>
        <v>10955</v>
      </c>
      <c r="M141" s="23">
        <v>10955</v>
      </c>
      <c r="N141" s="46">
        <v>0</v>
      </c>
      <c r="O141" s="44">
        <f t="shared" si="63"/>
        <v>0</v>
      </c>
      <c r="P141" s="43">
        <f t="shared" si="57"/>
        <v>0</v>
      </c>
      <c r="Q141" s="84">
        <f t="shared" si="58"/>
        <v>0</v>
      </c>
      <c r="R141" s="87">
        <v>100</v>
      </c>
      <c r="S141" s="3" t="s">
        <v>432</v>
      </c>
      <c r="T141" s="7" t="s">
        <v>363</v>
      </c>
      <c r="U141" s="34">
        <v>100</v>
      </c>
      <c r="V141" s="30" t="s">
        <v>432</v>
      </c>
      <c r="W141" s="30" t="s">
        <v>433</v>
      </c>
      <c r="X141" s="106" t="s">
        <v>704</v>
      </c>
      <c r="Y141" s="30"/>
      <c r="Z141" s="68"/>
      <c r="AA141" s="97" t="s">
        <v>358</v>
      </c>
      <c r="AB141" s="93"/>
      <c r="AC141" s="64"/>
    </row>
    <row r="142" spans="1:29" ht="36" customHeight="1" x14ac:dyDescent="0.3">
      <c r="A142" s="52" t="s">
        <v>1</v>
      </c>
      <c r="B142" s="101">
        <v>119</v>
      </c>
      <c r="C142" s="1" t="s">
        <v>283</v>
      </c>
      <c r="D142" s="1" t="s">
        <v>231</v>
      </c>
      <c r="E142" s="1" t="s">
        <v>54</v>
      </c>
      <c r="F142" s="2" t="s">
        <v>232</v>
      </c>
      <c r="G142" s="77" t="s">
        <v>541</v>
      </c>
      <c r="H142" s="7" t="s">
        <v>654</v>
      </c>
      <c r="I142" s="18">
        <f t="shared" si="60"/>
        <v>10754</v>
      </c>
      <c r="J142" s="42">
        <v>10754</v>
      </c>
      <c r="K142" s="22">
        <v>0</v>
      </c>
      <c r="L142" s="23">
        <f t="shared" si="62"/>
        <v>10754</v>
      </c>
      <c r="M142" s="23">
        <v>10754</v>
      </c>
      <c r="N142" s="46">
        <v>0</v>
      </c>
      <c r="O142" s="44">
        <f t="shared" si="63"/>
        <v>0</v>
      </c>
      <c r="P142" s="43">
        <f t="shared" si="57"/>
        <v>0</v>
      </c>
      <c r="Q142" s="84">
        <f t="shared" si="58"/>
        <v>0</v>
      </c>
      <c r="R142" s="87">
        <v>100</v>
      </c>
      <c r="S142" s="3" t="s">
        <v>432</v>
      </c>
      <c r="T142" s="7" t="s">
        <v>363</v>
      </c>
      <c r="U142" s="34">
        <v>100</v>
      </c>
      <c r="V142" s="30" t="s">
        <v>432</v>
      </c>
      <c r="W142" s="30" t="s">
        <v>433</v>
      </c>
      <c r="X142" s="106" t="s">
        <v>704</v>
      </c>
      <c r="Y142" s="30"/>
      <c r="Z142" s="68"/>
      <c r="AA142" s="97" t="s">
        <v>358</v>
      </c>
      <c r="AB142" s="93"/>
      <c r="AC142" s="64"/>
    </row>
    <row r="143" spans="1:29" ht="36" customHeight="1" x14ac:dyDescent="0.3">
      <c r="A143" s="52" t="s">
        <v>1</v>
      </c>
      <c r="B143" s="101">
        <v>120</v>
      </c>
      <c r="C143" s="1" t="s">
        <v>283</v>
      </c>
      <c r="D143" s="1" t="s">
        <v>233</v>
      </c>
      <c r="E143" s="1" t="s">
        <v>54</v>
      </c>
      <c r="F143" s="2" t="s">
        <v>349</v>
      </c>
      <c r="G143" s="77" t="s">
        <v>542</v>
      </c>
      <c r="H143" s="7" t="s">
        <v>654</v>
      </c>
      <c r="I143" s="18">
        <f t="shared" si="60"/>
        <v>293995</v>
      </c>
      <c r="J143" s="42">
        <v>293995</v>
      </c>
      <c r="K143" s="22">
        <v>0</v>
      </c>
      <c r="L143" s="23">
        <f t="shared" si="62"/>
        <v>284098</v>
      </c>
      <c r="M143" s="23">
        <v>284098</v>
      </c>
      <c r="N143" s="46">
        <v>0</v>
      </c>
      <c r="O143" s="44">
        <f t="shared" si="63"/>
        <v>9897</v>
      </c>
      <c r="P143" s="43">
        <f t="shared" si="57"/>
        <v>9897</v>
      </c>
      <c r="Q143" s="84">
        <f t="shared" si="58"/>
        <v>0</v>
      </c>
      <c r="R143" s="87">
        <v>100</v>
      </c>
      <c r="S143" s="3" t="s">
        <v>432</v>
      </c>
      <c r="T143" s="7" t="s">
        <v>363</v>
      </c>
      <c r="U143" s="34">
        <v>100</v>
      </c>
      <c r="V143" s="30" t="s">
        <v>432</v>
      </c>
      <c r="W143" s="30" t="s">
        <v>433</v>
      </c>
      <c r="X143" s="106" t="s">
        <v>704</v>
      </c>
      <c r="Y143" s="30"/>
      <c r="Z143" s="68"/>
      <c r="AA143" s="97" t="s">
        <v>358</v>
      </c>
      <c r="AB143" s="93"/>
      <c r="AC143" s="64"/>
    </row>
    <row r="144" spans="1:29" ht="36" customHeight="1" x14ac:dyDescent="0.3">
      <c r="A144" s="52"/>
      <c r="B144" s="101">
        <v>121</v>
      </c>
      <c r="C144" s="1" t="s">
        <v>283</v>
      </c>
      <c r="D144" s="1" t="s">
        <v>233</v>
      </c>
      <c r="E144" s="1" t="s">
        <v>54</v>
      </c>
      <c r="F144" s="2" t="s">
        <v>350</v>
      </c>
      <c r="G144" s="77" t="s">
        <v>543</v>
      </c>
      <c r="H144" s="7" t="s">
        <v>654</v>
      </c>
      <c r="I144" s="18">
        <f t="shared" si="60"/>
        <v>12800</v>
      </c>
      <c r="J144" s="42">
        <v>12800</v>
      </c>
      <c r="K144" s="22">
        <v>0</v>
      </c>
      <c r="L144" s="23">
        <f t="shared" si="62"/>
        <v>12800</v>
      </c>
      <c r="M144" s="23">
        <v>12800</v>
      </c>
      <c r="N144" s="46">
        <v>0</v>
      </c>
      <c r="O144" s="44">
        <f t="shared" si="63"/>
        <v>0</v>
      </c>
      <c r="P144" s="43">
        <f t="shared" ref="P144:P148" si="64">J144-M144</f>
        <v>0</v>
      </c>
      <c r="Q144" s="84">
        <f t="shared" ref="Q144:Q148" si="65">K144-N144</f>
        <v>0</v>
      </c>
      <c r="R144" s="87">
        <v>100</v>
      </c>
      <c r="S144" s="3" t="s">
        <v>432</v>
      </c>
      <c r="T144" s="7" t="s">
        <v>363</v>
      </c>
      <c r="U144" s="34">
        <v>100</v>
      </c>
      <c r="V144" s="30" t="s">
        <v>432</v>
      </c>
      <c r="W144" s="30" t="s">
        <v>433</v>
      </c>
      <c r="X144" s="106" t="s">
        <v>704</v>
      </c>
      <c r="Y144" s="30"/>
      <c r="Z144" s="68"/>
      <c r="AA144" s="97" t="s">
        <v>358</v>
      </c>
      <c r="AB144" s="93"/>
      <c r="AC144" s="64"/>
    </row>
    <row r="145" spans="1:29" ht="36" customHeight="1" x14ac:dyDescent="0.3">
      <c r="A145" s="52"/>
      <c r="B145" s="101">
        <v>122</v>
      </c>
      <c r="C145" s="1" t="s">
        <v>283</v>
      </c>
      <c r="D145" s="1" t="s">
        <v>233</v>
      </c>
      <c r="E145" s="1" t="s">
        <v>54</v>
      </c>
      <c r="F145" s="2" t="s">
        <v>351</v>
      </c>
      <c r="G145" s="77" t="s">
        <v>544</v>
      </c>
      <c r="H145" s="7" t="s">
        <v>654</v>
      </c>
      <c r="I145" s="18">
        <f t="shared" si="60"/>
        <v>6000</v>
      </c>
      <c r="J145" s="42">
        <v>6000</v>
      </c>
      <c r="K145" s="22">
        <v>0</v>
      </c>
      <c r="L145" s="23">
        <f t="shared" si="62"/>
        <v>6000</v>
      </c>
      <c r="M145" s="23">
        <v>6000</v>
      </c>
      <c r="N145" s="46">
        <v>0</v>
      </c>
      <c r="O145" s="44">
        <f t="shared" si="63"/>
        <v>0</v>
      </c>
      <c r="P145" s="43">
        <f t="shared" si="64"/>
        <v>0</v>
      </c>
      <c r="Q145" s="84">
        <f t="shared" si="65"/>
        <v>0</v>
      </c>
      <c r="R145" s="87">
        <v>100</v>
      </c>
      <c r="S145" s="3" t="s">
        <v>432</v>
      </c>
      <c r="T145" s="7" t="s">
        <v>363</v>
      </c>
      <c r="U145" s="34">
        <v>100</v>
      </c>
      <c r="V145" s="30" t="s">
        <v>432</v>
      </c>
      <c r="W145" s="30" t="s">
        <v>433</v>
      </c>
      <c r="X145" s="106" t="s">
        <v>704</v>
      </c>
      <c r="Y145" s="30"/>
      <c r="Z145" s="68"/>
      <c r="AA145" s="97" t="s">
        <v>358</v>
      </c>
      <c r="AB145" s="93"/>
      <c r="AC145" s="64"/>
    </row>
    <row r="146" spans="1:29" ht="36" customHeight="1" x14ac:dyDescent="0.3">
      <c r="A146" s="52"/>
      <c r="B146" s="101">
        <v>123</v>
      </c>
      <c r="C146" s="1" t="s">
        <v>283</v>
      </c>
      <c r="D146" s="1" t="s">
        <v>233</v>
      </c>
      <c r="E146" s="1" t="s">
        <v>54</v>
      </c>
      <c r="F146" s="2" t="s">
        <v>352</v>
      </c>
      <c r="G146" s="77" t="s">
        <v>545</v>
      </c>
      <c r="H146" s="7" t="s">
        <v>654</v>
      </c>
      <c r="I146" s="18">
        <f t="shared" si="60"/>
        <v>8000</v>
      </c>
      <c r="J146" s="42">
        <v>8000</v>
      </c>
      <c r="K146" s="22">
        <v>0</v>
      </c>
      <c r="L146" s="23">
        <f t="shared" si="62"/>
        <v>3558</v>
      </c>
      <c r="M146" s="23">
        <v>3558</v>
      </c>
      <c r="N146" s="46">
        <v>0</v>
      </c>
      <c r="O146" s="44">
        <f t="shared" si="63"/>
        <v>4442</v>
      </c>
      <c r="P146" s="43">
        <f t="shared" si="64"/>
        <v>4442</v>
      </c>
      <c r="Q146" s="84">
        <f t="shared" si="65"/>
        <v>0</v>
      </c>
      <c r="R146" s="87">
        <v>100</v>
      </c>
      <c r="S146" s="3" t="s">
        <v>432</v>
      </c>
      <c r="T146" s="7" t="s">
        <v>363</v>
      </c>
      <c r="U146" s="34">
        <v>100</v>
      </c>
      <c r="V146" s="30" t="s">
        <v>432</v>
      </c>
      <c r="W146" s="30" t="s">
        <v>433</v>
      </c>
      <c r="X146" s="106" t="s">
        <v>704</v>
      </c>
      <c r="Y146" s="30"/>
      <c r="Z146" s="68"/>
      <c r="AA146" s="97" t="s">
        <v>358</v>
      </c>
      <c r="AB146" s="93"/>
      <c r="AC146" s="64"/>
    </row>
    <row r="147" spans="1:29" ht="36" customHeight="1" x14ac:dyDescent="0.3">
      <c r="A147" s="52"/>
      <c r="B147" s="101">
        <v>124</v>
      </c>
      <c r="C147" s="1" t="s">
        <v>283</v>
      </c>
      <c r="D147" s="1" t="s">
        <v>233</v>
      </c>
      <c r="E147" s="1" t="s">
        <v>54</v>
      </c>
      <c r="F147" s="2" t="s">
        <v>353</v>
      </c>
      <c r="G147" s="77" t="s">
        <v>546</v>
      </c>
      <c r="H147" s="7" t="s">
        <v>654</v>
      </c>
      <c r="I147" s="18">
        <f t="shared" si="60"/>
        <v>10000</v>
      </c>
      <c r="J147" s="42">
        <v>10000</v>
      </c>
      <c r="K147" s="22">
        <v>0</v>
      </c>
      <c r="L147" s="23">
        <f t="shared" si="62"/>
        <v>4802</v>
      </c>
      <c r="M147" s="23">
        <v>4802</v>
      </c>
      <c r="N147" s="46">
        <v>0</v>
      </c>
      <c r="O147" s="44">
        <f t="shared" si="63"/>
        <v>5198</v>
      </c>
      <c r="P147" s="43">
        <f t="shared" si="64"/>
        <v>5198</v>
      </c>
      <c r="Q147" s="84">
        <f t="shared" si="65"/>
        <v>0</v>
      </c>
      <c r="R147" s="87">
        <v>100</v>
      </c>
      <c r="S147" s="3" t="s">
        <v>432</v>
      </c>
      <c r="T147" s="7" t="s">
        <v>363</v>
      </c>
      <c r="U147" s="34">
        <v>100</v>
      </c>
      <c r="V147" s="30" t="s">
        <v>432</v>
      </c>
      <c r="W147" s="30" t="s">
        <v>433</v>
      </c>
      <c r="X147" s="106" t="s">
        <v>704</v>
      </c>
      <c r="Y147" s="30"/>
      <c r="Z147" s="68"/>
      <c r="AA147" s="97" t="s">
        <v>358</v>
      </c>
      <c r="AB147" s="93"/>
      <c r="AC147" s="64"/>
    </row>
    <row r="148" spans="1:29" ht="36" customHeight="1" x14ac:dyDescent="0.3">
      <c r="A148" s="52"/>
      <c r="B148" s="101">
        <v>125</v>
      </c>
      <c r="C148" s="1" t="s">
        <v>283</v>
      </c>
      <c r="D148" s="1" t="s">
        <v>233</v>
      </c>
      <c r="E148" s="1" t="s">
        <v>54</v>
      </c>
      <c r="F148" s="2" t="s">
        <v>354</v>
      </c>
      <c r="G148" s="77" t="s">
        <v>547</v>
      </c>
      <c r="H148" s="7" t="s">
        <v>654</v>
      </c>
      <c r="I148" s="18">
        <f t="shared" si="60"/>
        <v>6000</v>
      </c>
      <c r="J148" s="42">
        <v>6000</v>
      </c>
      <c r="K148" s="22">
        <v>0</v>
      </c>
      <c r="L148" s="23">
        <f t="shared" si="62"/>
        <v>0</v>
      </c>
      <c r="M148" s="23">
        <v>0</v>
      </c>
      <c r="N148" s="46">
        <v>0</v>
      </c>
      <c r="O148" s="44">
        <f t="shared" si="63"/>
        <v>6000</v>
      </c>
      <c r="P148" s="43">
        <f t="shared" si="64"/>
        <v>6000</v>
      </c>
      <c r="Q148" s="84">
        <f t="shared" si="65"/>
        <v>0</v>
      </c>
      <c r="R148" s="87">
        <v>100</v>
      </c>
      <c r="S148" s="3" t="s">
        <v>432</v>
      </c>
      <c r="T148" s="7" t="s">
        <v>363</v>
      </c>
      <c r="U148" s="34">
        <v>100</v>
      </c>
      <c r="V148" s="30" t="s">
        <v>432</v>
      </c>
      <c r="W148" s="30" t="s">
        <v>433</v>
      </c>
      <c r="X148" s="106" t="s">
        <v>704</v>
      </c>
      <c r="Y148" s="30"/>
      <c r="Z148" s="68"/>
      <c r="AA148" s="97" t="s">
        <v>358</v>
      </c>
      <c r="AB148" s="93"/>
      <c r="AC148" s="64"/>
    </row>
    <row r="149" spans="1:29" ht="36" customHeight="1" x14ac:dyDescent="0.3">
      <c r="A149" s="52"/>
      <c r="B149" s="101">
        <v>126</v>
      </c>
      <c r="C149" s="1" t="s">
        <v>283</v>
      </c>
      <c r="D149" s="1" t="s">
        <v>233</v>
      </c>
      <c r="E149" s="1" t="s">
        <v>54</v>
      </c>
      <c r="F149" s="2" t="s">
        <v>355</v>
      </c>
      <c r="G149" s="77" t="s">
        <v>548</v>
      </c>
      <c r="H149" s="7" t="s">
        <v>654</v>
      </c>
      <c r="I149" s="18">
        <f t="shared" si="60"/>
        <v>6000</v>
      </c>
      <c r="J149" s="42">
        <v>6000</v>
      </c>
      <c r="K149" s="22">
        <v>0</v>
      </c>
      <c r="L149" s="23">
        <f t="shared" si="62"/>
        <v>252</v>
      </c>
      <c r="M149" s="23">
        <v>252</v>
      </c>
      <c r="N149" s="46">
        <v>0</v>
      </c>
      <c r="O149" s="44">
        <f t="shared" si="63"/>
        <v>5748</v>
      </c>
      <c r="P149" s="43">
        <f t="shared" ref="P149" si="66">J149-M149</f>
        <v>5748</v>
      </c>
      <c r="Q149" s="84">
        <f t="shared" ref="Q149" si="67">K149-N149</f>
        <v>0</v>
      </c>
      <c r="R149" s="87">
        <v>100</v>
      </c>
      <c r="S149" s="3" t="s">
        <v>432</v>
      </c>
      <c r="T149" s="7" t="s">
        <v>363</v>
      </c>
      <c r="U149" s="34">
        <v>100</v>
      </c>
      <c r="V149" s="30" t="s">
        <v>432</v>
      </c>
      <c r="W149" s="30" t="s">
        <v>433</v>
      </c>
      <c r="X149" s="106" t="s">
        <v>704</v>
      </c>
      <c r="Y149" s="30"/>
      <c r="Z149" s="68"/>
      <c r="AA149" s="97" t="s">
        <v>358</v>
      </c>
      <c r="AB149" s="93"/>
      <c r="AC149" s="64"/>
    </row>
    <row r="150" spans="1:29" ht="36" customHeight="1" x14ac:dyDescent="0.3">
      <c r="A150" s="52"/>
      <c r="B150" s="101">
        <v>127</v>
      </c>
      <c r="C150" s="1" t="s">
        <v>283</v>
      </c>
      <c r="D150" s="1" t="s">
        <v>234</v>
      </c>
      <c r="E150" s="1" t="s">
        <v>54</v>
      </c>
      <c r="F150" s="2" t="s">
        <v>344</v>
      </c>
      <c r="G150" s="77" t="s">
        <v>549</v>
      </c>
      <c r="H150" s="7" t="s">
        <v>654</v>
      </c>
      <c r="I150" s="18">
        <f t="shared" si="60"/>
        <v>7900</v>
      </c>
      <c r="J150" s="42">
        <v>7900</v>
      </c>
      <c r="K150" s="22">
        <v>0</v>
      </c>
      <c r="L150" s="23">
        <f t="shared" si="62"/>
        <v>7900</v>
      </c>
      <c r="M150" s="23">
        <v>7900</v>
      </c>
      <c r="N150" s="46">
        <v>0</v>
      </c>
      <c r="O150" s="44">
        <f t="shared" si="63"/>
        <v>0</v>
      </c>
      <c r="P150" s="43">
        <f t="shared" si="57"/>
        <v>0</v>
      </c>
      <c r="Q150" s="84"/>
      <c r="R150" s="87">
        <v>95</v>
      </c>
      <c r="S150" s="3" t="s">
        <v>432</v>
      </c>
      <c r="T150" s="7" t="s">
        <v>363</v>
      </c>
      <c r="U150" s="34">
        <v>95</v>
      </c>
      <c r="V150" s="30" t="s">
        <v>432</v>
      </c>
      <c r="W150" s="30" t="s">
        <v>433</v>
      </c>
      <c r="X150" s="106" t="s">
        <v>704</v>
      </c>
      <c r="Y150" s="30"/>
      <c r="Z150" s="68"/>
      <c r="AA150" s="97" t="s">
        <v>358</v>
      </c>
      <c r="AB150" s="93"/>
      <c r="AC150" s="64"/>
    </row>
    <row r="151" spans="1:29" ht="36" hidden="1" customHeight="1" x14ac:dyDescent="0.3">
      <c r="A151" s="52"/>
      <c r="B151" s="101">
        <v>128</v>
      </c>
      <c r="C151" s="1" t="s">
        <v>283</v>
      </c>
      <c r="D151" s="1" t="s">
        <v>234</v>
      </c>
      <c r="E151" s="1" t="s">
        <v>54</v>
      </c>
      <c r="F151" s="2" t="s">
        <v>345</v>
      </c>
      <c r="G151" s="77" t="s">
        <v>550</v>
      </c>
      <c r="H151" s="7" t="s">
        <v>654</v>
      </c>
      <c r="I151" s="18">
        <f t="shared" si="60"/>
        <v>6490</v>
      </c>
      <c r="J151" s="42">
        <v>6490</v>
      </c>
      <c r="K151" s="22">
        <v>0</v>
      </c>
      <c r="L151" s="23">
        <f t="shared" si="62"/>
        <v>0</v>
      </c>
      <c r="M151" s="23"/>
      <c r="N151" s="46">
        <v>0</v>
      </c>
      <c r="O151" s="44">
        <f t="shared" si="63"/>
        <v>6490</v>
      </c>
      <c r="P151" s="43">
        <f t="shared" si="57"/>
        <v>6490</v>
      </c>
      <c r="Q151" s="84"/>
      <c r="R151" s="87"/>
      <c r="S151" s="3"/>
      <c r="T151" s="7"/>
      <c r="U151" s="34"/>
      <c r="V151" s="30"/>
      <c r="W151" s="30"/>
      <c r="X151" s="106"/>
      <c r="Y151" s="30"/>
      <c r="Z151" s="68" t="s">
        <v>657</v>
      </c>
      <c r="AA151" s="97" t="s">
        <v>358</v>
      </c>
      <c r="AB151" s="93"/>
      <c r="AC151" s="64"/>
    </row>
    <row r="152" spans="1:29" ht="36" customHeight="1" x14ac:dyDescent="0.3">
      <c r="A152" s="52" t="s">
        <v>1</v>
      </c>
      <c r="B152" s="101">
        <v>129</v>
      </c>
      <c r="C152" s="1" t="s">
        <v>283</v>
      </c>
      <c r="D152" s="1" t="s">
        <v>234</v>
      </c>
      <c r="E152" s="1" t="s">
        <v>54</v>
      </c>
      <c r="F152" s="2" t="s">
        <v>346</v>
      </c>
      <c r="G152" s="77" t="s">
        <v>551</v>
      </c>
      <c r="H152" s="7" t="s">
        <v>654</v>
      </c>
      <c r="I152" s="18">
        <f t="shared" si="60"/>
        <v>18000</v>
      </c>
      <c r="J152" s="42">
        <v>18000</v>
      </c>
      <c r="K152" s="22">
        <v>0</v>
      </c>
      <c r="L152" s="23">
        <f t="shared" si="62"/>
        <v>14995</v>
      </c>
      <c r="M152" s="23">
        <v>14995</v>
      </c>
      <c r="N152" s="46">
        <v>0</v>
      </c>
      <c r="O152" s="44">
        <f t="shared" si="63"/>
        <v>3005</v>
      </c>
      <c r="P152" s="43">
        <f t="shared" si="57"/>
        <v>3005</v>
      </c>
      <c r="Q152" s="84">
        <f t="shared" si="58"/>
        <v>0</v>
      </c>
      <c r="R152" s="87">
        <v>92</v>
      </c>
      <c r="S152" s="3" t="s">
        <v>432</v>
      </c>
      <c r="T152" s="7" t="s">
        <v>363</v>
      </c>
      <c r="U152" s="34">
        <v>92</v>
      </c>
      <c r="V152" s="30" t="s">
        <v>432</v>
      </c>
      <c r="W152" s="30" t="s">
        <v>433</v>
      </c>
      <c r="X152" s="106" t="s">
        <v>704</v>
      </c>
      <c r="Y152" s="30"/>
      <c r="Z152" s="68"/>
      <c r="AA152" s="97" t="s">
        <v>358</v>
      </c>
      <c r="AB152" s="93"/>
      <c r="AC152" s="64"/>
    </row>
    <row r="153" spans="1:29" ht="36" customHeight="1" x14ac:dyDescent="0.3">
      <c r="A153" s="52" t="s">
        <v>1</v>
      </c>
      <c r="B153" s="101">
        <v>130</v>
      </c>
      <c r="C153" s="1" t="s">
        <v>283</v>
      </c>
      <c r="D153" s="1" t="s">
        <v>235</v>
      </c>
      <c r="E153" s="1" t="s">
        <v>54</v>
      </c>
      <c r="F153" s="2" t="s">
        <v>236</v>
      </c>
      <c r="G153" s="77" t="s">
        <v>552</v>
      </c>
      <c r="H153" s="7" t="s">
        <v>654</v>
      </c>
      <c r="I153" s="18">
        <f t="shared" si="60"/>
        <v>7800</v>
      </c>
      <c r="J153" s="42">
        <v>7800</v>
      </c>
      <c r="K153" s="22">
        <v>0</v>
      </c>
      <c r="L153" s="23">
        <f t="shared" si="62"/>
        <v>4788</v>
      </c>
      <c r="M153" s="23">
        <v>4788</v>
      </c>
      <c r="N153" s="46">
        <v>0</v>
      </c>
      <c r="O153" s="44">
        <f t="shared" si="63"/>
        <v>3012</v>
      </c>
      <c r="P153" s="43">
        <f t="shared" si="57"/>
        <v>3012</v>
      </c>
      <c r="Q153" s="84">
        <f t="shared" si="58"/>
        <v>0</v>
      </c>
      <c r="R153" s="87">
        <v>100</v>
      </c>
      <c r="S153" s="3" t="s">
        <v>432</v>
      </c>
      <c r="T153" s="7" t="s">
        <v>363</v>
      </c>
      <c r="U153" s="34">
        <v>100</v>
      </c>
      <c r="V153" s="30" t="s">
        <v>432</v>
      </c>
      <c r="W153" s="30" t="s">
        <v>433</v>
      </c>
      <c r="X153" s="106" t="s">
        <v>704</v>
      </c>
      <c r="Y153" s="30"/>
      <c r="Z153" s="68"/>
      <c r="AA153" s="97" t="s">
        <v>359</v>
      </c>
      <c r="AB153" s="93"/>
      <c r="AC153" s="64"/>
    </row>
    <row r="154" spans="1:29" ht="36" customHeight="1" x14ac:dyDescent="0.3">
      <c r="A154" s="52" t="s">
        <v>1</v>
      </c>
      <c r="B154" s="101">
        <v>131</v>
      </c>
      <c r="C154" s="1" t="s">
        <v>283</v>
      </c>
      <c r="D154" s="1" t="s">
        <v>235</v>
      </c>
      <c r="E154" s="1" t="s">
        <v>55</v>
      </c>
      <c r="F154" s="2" t="s">
        <v>237</v>
      </c>
      <c r="G154" s="77" t="s">
        <v>553</v>
      </c>
      <c r="H154" s="7" t="s">
        <v>654</v>
      </c>
      <c r="I154" s="18">
        <f t="shared" si="60"/>
        <v>305459</v>
      </c>
      <c r="J154" s="42">
        <v>305459</v>
      </c>
      <c r="K154" s="22">
        <v>0</v>
      </c>
      <c r="L154" s="23">
        <f t="shared" si="62"/>
        <v>217317</v>
      </c>
      <c r="M154" s="23">
        <v>217317</v>
      </c>
      <c r="N154" s="46">
        <v>0</v>
      </c>
      <c r="O154" s="44">
        <f t="shared" si="63"/>
        <v>88142</v>
      </c>
      <c r="P154" s="43">
        <f t="shared" si="57"/>
        <v>88142</v>
      </c>
      <c r="Q154" s="84">
        <f t="shared" si="58"/>
        <v>0</v>
      </c>
      <c r="R154" s="87">
        <v>100</v>
      </c>
      <c r="S154" s="3" t="s">
        <v>432</v>
      </c>
      <c r="T154" s="7" t="s">
        <v>363</v>
      </c>
      <c r="U154" s="34">
        <v>100</v>
      </c>
      <c r="V154" s="30" t="s">
        <v>432</v>
      </c>
      <c r="W154" s="30" t="s">
        <v>433</v>
      </c>
      <c r="X154" s="106" t="s">
        <v>704</v>
      </c>
      <c r="Y154" s="30"/>
      <c r="Z154" s="68"/>
      <c r="AA154" s="97" t="s">
        <v>358</v>
      </c>
      <c r="AB154" s="93"/>
      <c r="AC154" s="64"/>
    </row>
    <row r="155" spans="1:29" ht="36" customHeight="1" x14ac:dyDescent="0.3">
      <c r="A155" s="52" t="s">
        <v>1</v>
      </c>
      <c r="B155" s="101">
        <v>132</v>
      </c>
      <c r="C155" s="1" t="s">
        <v>283</v>
      </c>
      <c r="D155" s="1" t="s">
        <v>235</v>
      </c>
      <c r="E155" s="1" t="s">
        <v>56</v>
      </c>
      <c r="F155" s="2" t="s">
        <v>238</v>
      </c>
      <c r="G155" s="77" t="s">
        <v>554</v>
      </c>
      <c r="H155" s="7" t="s">
        <v>654</v>
      </c>
      <c r="I155" s="18">
        <f t="shared" si="60"/>
        <v>5600</v>
      </c>
      <c r="J155" s="42">
        <v>5600</v>
      </c>
      <c r="K155" s="22">
        <v>0</v>
      </c>
      <c r="L155" s="23">
        <f t="shared" si="62"/>
        <v>5600</v>
      </c>
      <c r="M155" s="23">
        <v>5600</v>
      </c>
      <c r="N155" s="46">
        <v>0</v>
      </c>
      <c r="O155" s="44">
        <f t="shared" si="63"/>
        <v>0</v>
      </c>
      <c r="P155" s="43">
        <f t="shared" si="57"/>
        <v>0</v>
      </c>
      <c r="Q155" s="84">
        <f t="shared" si="58"/>
        <v>0</v>
      </c>
      <c r="R155" s="87">
        <v>100</v>
      </c>
      <c r="S155" s="3" t="s">
        <v>432</v>
      </c>
      <c r="T155" s="7" t="s">
        <v>363</v>
      </c>
      <c r="U155" s="34">
        <v>100</v>
      </c>
      <c r="V155" s="30" t="s">
        <v>432</v>
      </c>
      <c r="W155" s="30" t="s">
        <v>433</v>
      </c>
      <c r="X155" s="106" t="s">
        <v>704</v>
      </c>
      <c r="Y155" s="30"/>
      <c r="Z155" s="68"/>
      <c r="AA155" s="97" t="s">
        <v>359</v>
      </c>
      <c r="AB155" s="93"/>
      <c r="AC155" s="64"/>
    </row>
    <row r="156" spans="1:29" ht="36" customHeight="1" x14ac:dyDescent="0.3">
      <c r="A156" s="52" t="s">
        <v>1</v>
      </c>
      <c r="B156" s="101">
        <v>133</v>
      </c>
      <c r="C156" s="1" t="s">
        <v>283</v>
      </c>
      <c r="D156" s="1" t="s">
        <v>239</v>
      </c>
      <c r="E156" s="1" t="s">
        <v>63</v>
      </c>
      <c r="F156" s="2" t="s">
        <v>240</v>
      </c>
      <c r="G156" s="77" t="s">
        <v>555</v>
      </c>
      <c r="H156" s="7" t="s">
        <v>654</v>
      </c>
      <c r="I156" s="18">
        <f t="shared" si="60"/>
        <v>98000</v>
      </c>
      <c r="J156" s="42">
        <v>98000</v>
      </c>
      <c r="K156" s="22">
        <v>0</v>
      </c>
      <c r="L156" s="23">
        <f t="shared" si="62"/>
        <v>28000</v>
      </c>
      <c r="M156" s="23">
        <v>28000</v>
      </c>
      <c r="N156" s="46">
        <v>0</v>
      </c>
      <c r="O156" s="44">
        <f t="shared" si="63"/>
        <v>70000</v>
      </c>
      <c r="P156" s="43">
        <f t="shared" si="57"/>
        <v>70000</v>
      </c>
      <c r="Q156" s="84">
        <f t="shared" si="58"/>
        <v>0</v>
      </c>
      <c r="R156" s="87">
        <v>85</v>
      </c>
      <c r="S156" s="3" t="s">
        <v>443</v>
      </c>
      <c r="T156" s="7" t="s">
        <v>363</v>
      </c>
      <c r="U156" s="34">
        <v>85</v>
      </c>
      <c r="V156" s="30" t="s">
        <v>443</v>
      </c>
      <c r="W156" s="30" t="s">
        <v>433</v>
      </c>
      <c r="X156" s="106" t="s">
        <v>704</v>
      </c>
      <c r="Y156" s="30"/>
      <c r="Z156" s="68"/>
      <c r="AA156" s="97" t="s">
        <v>359</v>
      </c>
      <c r="AB156" s="93"/>
      <c r="AC156" s="64"/>
    </row>
    <row r="157" spans="1:29" ht="36" customHeight="1" x14ac:dyDescent="0.3">
      <c r="A157" s="52" t="s">
        <v>1</v>
      </c>
      <c r="B157" s="101">
        <v>134</v>
      </c>
      <c r="C157" s="1" t="s">
        <v>283</v>
      </c>
      <c r="D157" s="1" t="s">
        <v>241</v>
      </c>
      <c r="E157" s="1" t="s">
        <v>63</v>
      </c>
      <c r="F157" s="2" t="s">
        <v>242</v>
      </c>
      <c r="G157" s="4" t="s">
        <v>658</v>
      </c>
      <c r="H157" s="7" t="s">
        <v>654</v>
      </c>
      <c r="I157" s="18">
        <f t="shared" ref="I157" si="68">SUM(J157:K157)</f>
        <v>83000</v>
      </c>
      <c r="J157" s="42">
        <v>83000</v>
      </c>
      <c r="K157" s="22"/>
      <c r="L157" s="23">
        <f t="shared" ref="L157" si="69">SUM(M157:N157)</f>
        <v>73936</v>
      </c>
      <c r="M157" s="23">
        <v>73936</v>
      </c>
      <c r="N157" s="46"/>
      <c r="O157" s="44">
        <f t="shared" ref="O157" si="70">SUM(P157:Q157)</f>
        <v>9064</v>
      </c>
      <c r="P157" s="43">
        <f t="shared" ref="P157:Q157" si="71">J157-M157</f>
        <v>9064</v>
      </c>
      <c r="Q157" s="84">
        <f t="shared" si="71"/>
        <v>0</v>
      </c>
      <c r="R157" s="87">
        <v>100</v>
      </c>
      <c r="S157" s="3" t="s">
        <v>656</v>
      </c>
      <c r="T157" s="7" t="s">
        <v>363</v>
      </c>
      <c r="U157" s="34">
        <v>100</v>
      </c>
      <c r="V157" s="30" t="s">
        <v>656</v>
      </c>
      <c r="W157" s="30" t="s">
        <v>445</v>
      </c>
      <c r="X157" s="106" t="s">
        <v>704</v>
      </c>
      <c r="Y157" s="30"/>
      <c r="Z157" s="36"/>
      <c r="AA157" s="97" t="s">
        <v>359</v>
      </c>
      <c r="AB157" s="93"/>
      <c r="AC157" s="64"/>
    </row>
    <row r="158" spans="1:29" ht="36" customHeight="1" x14ac:dyDescent="0.3">
      <c r="A158" s="52" t="s">
        <v>1</v>
      </c>
      <c r="B158" s="101">
        <v>135</v>
      </c>
      <c r="C158" s="1" t="s">
        <v>283</v>
      </c>
      <c r="D158" s="1" t="s">
        <v>243</v>
      </c>
      <c r="E158" s="1" t="s">
        <v>63</v>
      </c>
      <c r="F158" s="2" t="s">
        <v>244</v>
      </c>
      <c r="G158" s="77" t="s">
        <v>556</v>
      </c>
      <c r="H158" s="7" t="s">
        <v>654</v>
      </c>
      <c r="I158" s="18">
        <f t="shared" si="60"/>
        <v>100000</v>
      </c>
      <c r="J158" s="42">
        <v>100000</v>
      </c>
      <c r="K158" s="22">
        <v>0</v>
      </c>
      <c r="L158" s="23">
        <f t="shared" si="62"/>
        <v>100000</v>
      </c>
      <c r="M158" s="23">
        <v>100000</v>
      </c>
      <c r="N158" s="46">
        <v>0</v>
      </c>
      <c r="O158" s="44">
        <f t="shared" si="63"/>
        <v>0</v>
      </c>
      <c r="P158" s="43">
        <f t="shared" ref="P158:P207" si="72">J158-M158</f>
        <v>0</v>
      </c>
      <c r="Q158" s="84">
        <f t="shared" ref="Q158:Q207" si="73">K158-N158</f>
        <v>0</v>
      </c>
      <c r="R158" s="87">
        <v>92</v>
      </c>
      <c r="S158" s="3" t="s">
        <v>432</v>
      </c>
      <c r="T158" s="7" t="s">
        <v>363</v>
      </c>
      <c r="U158" s="34">
        <v>92</v>
      </c>
      <c r="V158" s="30" t="s">
        <v>432</v>
      </c>
      <c r="W158" s="30" t="s">
        <v>433</v>
      </c>
      <c r="X158" s="106" t="s">
        <v>704</v>
      </c>
      <c r="Y158" s="30"/>
      <c r="Z158" s="68"/>
      <c r="AA158" s="97" t="s">
        <v>359</v>
      </c>
      <c r="AB158" s="93"/>
      <c r="AC158" s="64"/>
    </row>
    <row r="159" spans="1:29" ht="36" customHeight="1" x14ac:dyDescent="0.3">
      <c r="A159" s="52" t="s">
        <v>1</v>
      </c>
      <c r="B159" s="101">
        <v>136</v>
      </c>
      <c r="C159" s="1" t="s">
        <v>283</v>
      </c>
      <c r="D159" s="1" t="s">
        <v>245</v>
      </c>
      <c r="E159" s="1" t="s">
        <v>63</v>
      </c>
      <c r="F159" s="2" t="s">
        <v>246</v>
      </c>
      <c r="G159" s="77" t="s">
        <v>557</v>
      </c>
      <c r="H159" s="7" t="s">
        <v>654</v>
      </c>
      <c r="I159" s="18">
        <f t="shared" si="60"/>
        <v>183890</v>
      </c>
      <c r="J159" s="42">
        <v>183890</v>
      </c>
      <c r="K159" s="22">
        <v>0</v>
      </c>
      <c r="L159" s="23">
        <f t="shared" si="62"/>
        <v>183890</v>
      </c>
      <c r="M159" s="23">
        <v>183890</v>
      </c>
      <c r="N159" s="46">
        <v>0</v>
      </c>
      <c r="O159" s="44">
        <f t="shared" si="63"/>
        <v>0</v>
      </c>
      <c r="P159" s="43">
        <f t="shared" si="72"/>
        <v>0</v>
      </c>
      <c r="Q159" s="84">
        <f t="shared" si="73"/>
        <v>0</v>
      </c>
      <c r="R159" s="87">
        <v>92</v>
      </c>
      <c r="S159" s="3" t="s">
        <v>432</v>
      </c>
      <c r="T159" s="7" t="s">
        <v>363</v>
      </c>
      <c r="U159" s="34">
        <v>92</v>
      </c>
      <c r="V159" s="30" t="s">
        <v>432</v>
      </c>
      <c r="W159" s="30" t="s">
        <v>433</v>
      </c>
      <c r="X159" s="106" t="s">
        <v>704</v>
      </c>
      <c r="Y159" s="30"/>
      <c r="Z159" s="68"/>
      <c r="AA159" s="97" t="s">
        <v>357</v>
      </c>
      <c r="AB159" s="93"/>
      <c r="AC159" s="64"/>
    </row>
    <row r="160" spans="1:29" ht="36" customHeight="1" x14ac:dyDescent="0.3">
      <c r="A160" s="52" t="s">
        <v>1</v>
      </c>
      <c r="B160" s="101">
        <v>137</v>
      </c>
      <c r="C160" s="1" t="s">
        <v>283</v>
      </c>
      <c r="D160" s="1" t="s">
        <v>247</v>
      </c>
      <c r="E160" s="1" t="s">
        <v>63</v>
      </c>
      <c r="F160" s="2" t="s">
        <v>248</v>
      </c>
      <c r="G160" s="77" t="s">
        <v>558</v>
      </c>
      <c r="H160" s="7" t="s">
        <v>654</v>
      </c>
      <c r="I160" s="18">
        <f t="shared" si="60"/>
        <v>20000</v>
      </c>
      <c r="J160" s="42">
        <v>20000</v>
      </c>
      <c r="K160" s="22">
        <v>0</v>
      </c>
      <c r="L160" s="23">
        <f t="shared" si="62"/>
        <v>20000</v>
      </c>
      <c r="M160" s="23">
        <v>20000</v>
      </c>
      <c r="N160" s="46">
        <v>0</v>
      </c>
      <c r="O160" s="44">
        <f t="shared" si="63"/>
        <v>0</v>
      </c>
      <c r="P160" s="43">
        <f t="shared" si="72"/>
        <v>0</v>
      </c>
      <c r="Q160" s="84">
        <f t="shared" si="73"/>
        <v>0</v>
      </c>
      <c r="R160" s="87">
        <v>92</v>
      </c>
      <c r="S160" s="3" t="s">
        <v>432</v>
      </c>
      <c r="T160" s="7" t="s">
        <v>363</v>
      </c>
      <c r="U160" s="34">
        <v>92</v>
      </c>
      <c r="V160" s="30" t="s">
        <v>432</v>
      </c>
      <c r="W160" s="30" t="s">
        <v>433</v>
      </c>
      <c r="X160" s="106" t="s">
        <v>704</v>
      </c>
      <c r="Y160" s="30"/>
      <c r="Z160" s="68"/>
      <c r="AA160" s="97" t="s">
        <v>359</v>
      </c>
      <c r="AB160" s="93"/>
      <c r="AC160" s="64"/>
    </row>
    <row r="161" spans="1:29" ht="36" customHeight="1" x14ac:dyDescent="0.3">
      <c r="A161" s="52" t="s">
        <v>1</v>
      </c>
      <c r="B161" s="101">
        <v>138</v>
      </c>
      <c r="C161" s="1" t="s">
        <v>283</v>
      </c>
      <c r="D161" s="1" t="s">
        <v>249</v>
      </c>
      <c r="E161" s="1" t="s">
        <v>63</v>
      </c>
      <c r="F161" s="2" t="s">
        <v>250</v>
      </c>
      <c r="G161" s="77" t="s">
        <v>559</v>
      </c>
      <c r="H161" s="7" t="s">
        <v>654</v>
      </c>
      <c r="I161" s="18">
        <f t="shared" si="60"/>
        <v>10000</v>
      </c>
      <c r="J161" s="42">
        <v>10000</v>
      </c>
      <c r="K161" s="22">
        <v>0</v>
      </c>
      <c r="L161" s="23">
        <f t="shared" si="62"/>
        <v>5073</v>
      </c>
      <c r="M161" s="23">
        <v>5073</v>
      </c>
      <c r="N161" s="46">
        <v>0</v>
      </c>
      <c r="O161" s="44">
        <f t="shared" si="63"/>
        <v>4927</v>
      </c>
      <c r="P161" s="43">
        <f t="shared" si="72"/>
        <v>4927</v>
      </c>
      <c r="Q161" s="84">
        <f t="shared" si="73"/>
        <v>0</v>
      </c>
      <c r="R161" s="87">
        <v>85</v>
      </c>
      <c r="S161" s="3" t="s">
        <v>444</v>
      </c>
      <c r="T161" s="7" t="s">
        <v>363</v>
      </c>
      <c r="U161" s="34">
        <v>85</v>
      </c>
      <c r="V161" s="30" t="s">
        <v>444</v>
      </c>
      <c r="W161" s="30" t="s">
        <v>433</v>
      </c>
      <c r="X161" s="106" t="s">
        <v>704</v>
      </c>
      <c r="Y161" s="30"/>
      <c r="Z161" s="68"/>
      <c r="AA161" s="97" t="s">
        <v>358</v>
      </c>
      <c r="AB161" s="93"/>
      <c r="AC161" s="64"/>
    </row>
    <row r="162" spans="1:29" ht="36" customHeight="1" x14ac:dyDescent="0.3">
      <c r="A162" s="52" t="s">
        <v>1</v>
      </c>
      <c r="B162" s="101">
        <v>139</v>
      </c>
      <c r="C162" s="1" t="s">
        <v>283</v>
      </c>
      <c r="D162" s="1" t="s">
        <v>251</v>
      </c>
      <c r="E162" s="1" t="s">
        <v>63</v>
      </c>
      <c r="F162" s="2" t="s">
        <v>252</v>
      </c>
      <c r="G162" s="77" t="s">
        <v>560</v>
      </c>
      <c r="H162" s="7" t="s">
        <v>654</v>
      </c>
      <c r="I162" s="18">
        <f t="shared" si="60"/>
        <v>291000</v>
      </c>
      <c r="J162" s="42">
        <v>291000</v>
      </c>
      <c r="K162" s="22">
        <v>0</v>
      </c>
      <c r="L162" s="23">
        <f t="shared" si="62"/>
        <v>290183</v>
      </c>
      <c r="M162" s="23">
        <v>290183</v>
      </c>
      <c r="N162" s="46">
        <v>0</v>
      </c>
      <c r="O162" s="44">
        <f t="shared" si="63"/>
        <v>817</v>
      </c>
      <c r="P162" s="43">
        <f t="shared" si="72"/>
        <v>817</v>
      </c>
      <c r="Q162" s="84">
        <f t="shared" si="73"/>
        <v>0</v>
      </c>
      <c r="R162" s="87">
        <v>100</v>
      </c>
      <c r="S162" s="3" t="s">
        <v>432</v>
      </c>
      <c r="T162" s="7" t="s">
        <v>363</v>
      </c>
      <c r="U162" s="34">
        <v>100</v>
      </c>
      <c r="V162" s="30" t="s">
        <v>432</v>
      </c>
      <c r="W162" s="30" t="s">
        <v>433</v>
      </c>
      <c r="X162" s="106" t="s">
        <v>704</v>
      </c>
      <c r="Y162" s="30"/>
      <c r="Z162" s="68"/>
      <c r="AA162" s="97" t="s">
        <v>358</v>
      </c>
      <c r="AB162" s="93"/>
      <c r="AC162" s="64"/>
    </row>
    <row r="163" spans="1:29" ht="36" customHeight="1" x14ac:dyDescent="0.3">
      <c r="A163" s="52" t="s">
        <v>1</v>
      </c>
      <c r="B163" s="101">
        <v>140</v>
      </c>
      <c r="C163" s="1" t="s">
        <v>283</v>
      </c>
      <c r="D163" s="1" t="s">
        <v>253</v>
      </c>
      <c r="E163" s="1" t="s">
        <v>63</v>
      </c>
      <c r="F163" s="2" t="s">
        <v>254</v>
      </c>
      <c r="G163" s="77" t="s">
        <v>561</v>
      </c>
      <c r="H163" s="7" t="s">
        <v>654</v>
      </c>
      <c r="I163" s="18">
        <f t="shared" si="60"/>
        <v>11020</v>
      </c>
      <c r="J163" s="42">
        <v>11020</v>
      </c>
      <c r="K163" s="22">
        <v>0</v>
      </c>
      <c r="L163" s="23">
        <f t="shared" si="62"/>
        <v>11020</v>
      </c>
      <c r="M163" s="23">
        <v>11020</v>
      </c>
      <c r="N163" s="46">
        <v>0</v>
      </c>
      <c r="O163" s="44">
        <f t="shared" si="63"/>
        <v>0</v>
      </c>
      <c r="P163" s="43">
        <f t="shared" si="72"/>
        <v>0</v>
      </c>
      <c r="Q163" s="84">
        <f t="shared" si="73"/>
        <v>0</v>
      </c>
      <c r="R163" s="87">
        <v>92</v>
      </c>
      <c r="S163" s="3" t="s">
        <v>432</v>
      </c>
      <c r="T163" s="7" t="s">
        <v>363</v>
      </c>
      <c r="U163" s="34">
        <v>92</v>
      </c>
      <c r="V163" s="30" t="s">
        <v>432</v>
      </c>
      <c r="W163" s="30" t="s">
        <v>433</v>
      </c>
      <c r="X163" s="106" t="s">
        <v>704</v>
      </c>
      <c r="Y163" s="30"/>
      <c r="Z163" s="68"/>
      <c r="AA163" s="97" t="s">
        <v>358</v>
      </c>
      <c r="AB163" s="93"/>
      <c r="AC163" s="64"/>
    </row>
    <row r="164" spans="1:29" ht="36" customHeight="1" x14ac:dyDescent="0.3">
      <c r="A164" s="52" t="s">
        <v>1</v>
      </c>
      <c r="B164" s="101">
        <v>141</v>
      </c>
      <c r="C164" s="1" t="s">
        <v>283</v>
      </c>
      <c r="D164" s="1" t="s">
        <v>255</v>
      </c>
      <c r="E164" s="1" t="s">
        <v>63</v>
      </c>
      <c r="F164" s="2" t="s">
        <v>256</v>
      </c>
      <c r="G164" s="77" t="s">
        <v>562</v>
      </c>
      <c r="H164" s="7" t="s">
        <v>654</v>
      </c>
      <c r="I164" s="18">
        <f t="shared" si="60"/>
        <v>96000</v>
      </c>
      <c r="J164" s="42">
        <v>96000</v>
      </c>
      <c r="K164" s="22">
        <v>0</v>
      </c>
      <c r="L164" s="23">
        <f t="shared" si="62"/>
        <v>73000</v>
      </c>
      <c r="M164" s="23">
        <v>73000</v>
      </c>
      <c r="N164" s="46">
        <v>0</v>
      </c>
      <c r="O164" s="44">
        <f t="shared" si="63"/>
        <v>23000</v>
      </c>
      <c r="P164" s="43">
        <f t="shared" si="72"/>
        <v>23000</v>
      </c>
      <c r="Q164" s="84">
        <f t="shared" si="73"/>
        <v>0</v>
      </c>
      <c r="R164" s="87">
        <v>88</v>
      </c>
      <c r="S164" s="3" t="s">
        <v>443</v>
      </c>
      <c r="T164" s="7" t="s">
        <v>363</v>
      </c>
      <c r="U164" s="34">
        <v>88</v>
      </c>
      <c r="V164" s="30" t="s">
        <v>443</v>
      </c>
      <c r="W164" s="30" t="s">
        <v>433</v>
      </c>
      <c r="X164" s="106" t="s">
        <v>704</v>
      </c>
      <c r="Y164" s="30"/>
      <c r="Z164" s="68"/>
      <c r="AA164" s="97" t="s">
        <v>358</v>
      </c>
      <c r="AB164" s="93"/>
      <c r="AC164" s="64"/>
    </row>
    <row r="165" spans="1:29" ht="36" customHeight="1" x14ac:dyDescent="0.3">
      <c r="A165" s="52" t="s">
        <v>1</v>
      </c>
      <c r="B165" s="101">
        <v>142</v>
      </c>
      <c r="C165" s="1" t="s">
        <v>283</v>
      </c>
      <c r="D165" s="1" t="s">
        <v>257</v>
      </c>
      <c r="E165" s="1" t="s">
        <v>63</v>
      </c>
      <c r="F165" s="2" t="s">
        <v>258</v>
      </c>
      <c r="G165" s="77" t="s">
        <v>563</v>
      </c>
      <c r="H165" s="7" t="s">
        <v>654</v>
      </c>
      <c r="I165" s="18">
        <f t="shared" si="60"/>
        <v>10000</v>
      </c>
      <c r="J165" s="42">
        <v>10000</v>
      </c>
      <c r="K165" s="22">
        <v>0</v>
      </c>
      <c r="L165" s="23">
        <f t="shared" si="62"/>
        <v>9352</v>
      </c>
      <c r="M165" s="23">
        <v>9352</v>
      </c>
      <c r="N165" s="46">
        <v>0</v>
      </c>
      <c r="O165" s="44">
        <f t="shared" si="63"/>
        <v>648</v>
      </c>
      <c r="P165" s="43">
        <f t="shared" si="72"/>
        <v>648</v>
      </c>
      <c r="Q165" s="84">
        <f t="shared" si="73"/>
        <v>0</v>
      </c>
      <c r="R165" s="87">
        <v>85</v>
      </c>
      <c r="S165" s="3" t="s">
        <v>443</v>
      </c>
      <c r="T165" s="7" t="s">
        <v>363</v>
      </c>
      <c r="U165" s="34">
        <v>85</v>
      </c>
      <c r="V165" s="30" t="s">
        <v>443</v>
      </c>
      <c r="W165" s="30" t="s">
        <v>433</v>
      </c>
      <c r="X165" s="106" t="s">
        <v>704</v>
      </c>
      <c r="Y165" s="30"/>
      <c r="Z165" s="68"/>
      <c r="AA165" s="97" t="s">
        <v>358</v>
      </c>
      <c r="AB165" s="93"/>
      <c r="AC165" s="64"/>
    </row>
    <row r="166" spans="1:29" ht="36" hidden="1" customHeight="1" x14ac:dyDescent="0.3">
      <c r="A166" s="52" t="s">
        <v>1</v>
      </c>
      <c r="B166" s="101">
        <v>143</v>
      </c>
      <c r="C166" s="1" t="s">
        <v>283</v>
      </c>
      <c r="D166" s="1" t="s">
        <v>259</v>
      </c>
      <c r="E166" s="1" t="s">
        <v>63</v>
      </c>
      <c r="F166" s="2" t="s">
        <v>260</v>
      </c>
      <c r="G166" s="77" t="s">
        <v>564</v>
      </c>
      <c r="H166" s="7" t="s">
        <v>654</v>
      </c>
      <c r="I166" s="18">
        <f t="shared" si="60"/>
        <v>8080</v>
      </c>
      <c r="J166" s="42">
        <v>8080</v>
      </c>
      <c r="K166" s="22">
        <v>0</v>
      </c>
      <c r="L166" s="23">
        <f t="shared" si="62"/>
        <v>0</v>
      </c>
      <c r="M166" s="23">
        <v>0</v>
      </c>
      <c r="N166" s="46">
        <v>0</v>
      </c>
      <c r="O166" s="44">
        <f t="shared" si="63"/>
        <v>8080</v>
      </c>
      <c r="P166" s="43">
        <f t="shared" si="72"/>
        <v>8080</v>
      </c>
      <c r="Q166" s="84">
        <f t="shared" si="73"/>
        <v>0</v>
      </c>
      <c r="R166" s="87"/>
      <c r="S166" s="3"/>
      <c r="T166" s="7"/>
      <c r="U166" s="34"/>
      <c r="V166" s="30"/>
      <c r="W166" s="30"/>
      <c r="X166" s="106"/>
      <c r="Y166" s="30"/>
      <c r="Z166" s="66" t="s">
        <v>387</v>
      </c>
      <c r="AA166" s="97" t="s">
        <v>358</v>
      </c>
      <c r="AB166" s="93"/>
      <c r="AC166" s="64"/>
    </row>
    <row r="167" spans="1:29" ht="36" hidden="1" customHeight="1" x14ac:dyDescent="0.3">
      <c r="A167" s="52" t="s">
        <v>1</v>
      </c>
      <c r="B167" s="101">
        <v>144</v>
      </c>
      <c r="C167" s="1" t="s">
        <v>283</v>
      </c>
      <c r="D167" s="1" t="s">
        <v>261</v>
      </c>
      <c r="E167" s="1" t="s">
        <v>63</v>
      </c>
      <c r="F167" s="2" t="s">
        <v>262</v>
      </c>
      <c r="G167" s="77" t="s">
        <v>565</v>
      </c>
      <c r="H167" s="7" t="s">
        <v>654</v>
      </c>
      <c r="I167" s="18">
        <f t="shared" si="60"/>
        <v>19450</v>
      </c>
      <c r="J167" s="42">
        <v>19450</v>
      </c>
      <c r="K167" s="22">
        <v>0</v>
      </c>
      <c r="L167" s="23">
        <f t="shared" si="62"/>
        <v>0</v>
      </c>
      <c r="M167" s="23">
        <v>0</v>
      </c>
      <c r="N167" s="46">
        <v>0</v>
      </c>
      <c r="O167" s="44">
        <f t="shared" si="63"/>
        <v>19450</v>
      </c>
      <c r="P167" s="43">
        <f t="shared" si="72"/>
        <v>19450</v>
      </c>
      <c r="Q167" s="84">
        <f t="shared" si="73"/>
        <v>0</v>
      </c>
      <c r="R167" s="87"/>
      <c r="S167" s="3"/>
      <c r="T167" s="7"/>
      <c r="U167" s="34"/>
      <c r="V167" s="30"/>
      <c r="W167" s="30"/>
      <c r="X167" s="106"/>
      <c r="Y167" s="30"/>
      <c r="Z167" s="66" t="s">
        <v>387</v>
      </c>
      <c r="AA167" s="97" t="s">
        <v>357</v>
      </c>
      <c r="AB167" s="93"/>
      <c r="AC167" s="64"/>
    </row>
    <row r="168" spans="1:29" ht="36" customHeight="1" x14ac:dyDescent="0.3">
      <c r="A168" s="52" t="s">
        <v>1</v>
      </c>
      <c r="B168" s="101">
        <v>145</v>
      </c>
      <c r="C168" s="1" t="s">
        <v>283</v>
      </c>
      <c r="D168" s="1" t="s">
        <v>263</v>
      </c>
      <c r="E168" s="1" t="s">
        <v>63</v>
      </c>
      <c r="F168" s="2" t="s">
        <v>264</v>
      </c>
      <c r="G168" s="77" t="s">
        <v>566</v>
      </c>
      <c r="H168" s="7" t="s">
        <v>654</v>
      </c>
      <c r="I168" s="18">
        <f t="shared" si="60"/>
        <v>60000</v>
      </c>
      <c r="J168" s="42">
        <v>60000</v>
      </c>
      <c r="K168" s="22">
        <v>0</v>
      </c>
      <c r="L168" s="23">
        <f t="shared" si="62"/>
        <v>12700</v>
      </c>
      <c r="M168" s="23">
        <v>12700</v>
      </c>
      <c r="N168" s="46">
        <v>0</v>
      </c>
      <c r="O168" s="44">
        <f t="shared" si="63"/>
        <v>47300</v>
      </c>
      <c r="P168" s="43">
        <f t="shared" si="72"/>
        <v>47300</v>
      </c>
      <c r="Q168" s="84">
        <f t="shared" si="73"/>
        <v>0</v>
      </c>
      <c r="R168" s="87">
        <v>92</v>
      </c>
      <c r="S168" s="3" t="s">
        <v>432</v>
      </c>
      <c r="T168" s="7" t="s">
        <v>363</v>
      </c>
      <c r="U168" s="34">
        <v>92</v>
      </c>
      <c r="V168" s="30" t="s">
        <v>432</v>
      </c>
      <c r="W168" s="30" t="s">
        <v>433</v>
      </c>
      <c r="X168" s="106" t="s">
        <v>704</v>
      </c>
      <c r="Y168" s="30"/>
      <c r="Z168" s="68"/>
      <c r="AA168" s="97" t="s">
        <v>358</v>
      </c>
      <c r="AB168" s="93"/>
      <c r="AC168" s="64"/>
    </row>
    <row r="169" spans="1:29" ht="36" customHeight="1" x14ac:dyDescent="0.3">
      <c r="A169" s="52" t="s">
        <v>1</v>
      </c>
      <c r="B169" s="101">
        <v>146</v>
      </c>
      <c r="C169" s="1" t="s">
        <v>283</v>
      </c>
      <c r="D169" s="1" t="s">
        <v>265</v>
      </c>
      <c r="E169" s="1" t="s">
        <v>63</v>
      </c>
      <c r="F169" s="2" t="s">
        <v>266</v>
      </c>
      <c r="G169" s="77" t="s">
        <v>567</v>
      </c>
      <c r="H169" s="7" t="s">
        <v>654</v>
      </c>
      <c r="I169" s="18">
        <f t="shared" si="60"/>
        <v>24500</v>
      </c>
      <c r="J169" s="42">
        <v>24500</v>
      </c>
      <c r="K169" s="22">
        <v>0</v>
      </c>
      <c r="L169" s="23">
        <f t="shared" si="62"/>
        <v>2890</v>
      </c>
      <c r="M169" s="23">
        <v>2890</v>
      </c>
      <c r="N169" s="46">
        <v>0</v>
      </c>
      <c r="O169" s="44">
        <f t="shared" si="63"/>
        <v>21610</v>
      </c>
      <c r="P169" s="43">
        <f t="shared" si="72"/>
        <v>21610</v>
      </c>
      <c r="Q169" s="84">
        <f t="shared" si="73"/>
        <v>0</v>
      </c>
      <c r="R169" s="87">
        <v>100</v>
      </c>
      <c r="S169" s="3" t="s">
        <v>432</v>
      </c>
      <c r="T169" s="7" t="s">
        <v>363</v>
      </c>
      <c r="U169" s="34">
        <v>100</v>
      </c>
      <c r="V169" s="30" t="s">
        <v>432</v>
      </c>
      <c r="W169" s="30" t="s">
        <v>433</v>
      </c>
      <c r="X169" s="106" t="s">
        <v>704</v>
      </c>
      <c r="Y169" s="30"/>
      <c r="Z169" s="68"/>
      <c r="AA169" s="97" t="s">
        <v>358</v>
      </c>
      <c r="AB169" s="93"/>
      <c r="AC169" s="64"/>
    </row>
    <row r="170" spans="1:29" ht="36" customHeight="1" x14ac:dyDescent="0.3">
      <c r="A170" s="52" t="s">
        <v>1</v>
      </c>
      <c r="B170" s="101">
        <v>147</v>
      </c>
      <c r="C170" s="1" t="s">
        <v>283</v>
      </c>
      <c r="D170" s="1" t="s">
        <v>267</v>
      </c>
      <c r="E170" s="1" t="s">
        <v>63</v>
      </c>
      <c r="F170" s="2" t="s">
        <v>268</v>
      </c>
      <c r="G170" s="77" t="s">
        <v>568</v>
      </c>
      <c r="H170" s="7" t="s">
        <v>654</v>
      </c>
      <c r="I170" s="18">
        <f t="shared" si="60"/>
        <v>395000</v>
      </c>
      <c r="J170" s="42">
        <v>395000</v>
      </c>
      <c r="K170" s="22">
        <v>0</v>
      </c>
      <c r="L170" s="23">
        <f t="shared" si="62"/>
        <v>395000</v>
      </c>
      <c r="M170" s="23">
        <v>395000</v>
      </c>
      <c r="N170" s="46">
        <v>0</v>
      </c>
      <c r="O170" s="44">
        <f t="shared" si="63"/>
        <v>0</v>
      </c>
      <c r="P170" s="43">
        <f t="shared" si="72"/>
        <v>0</v>
      </c>
      <c r="Q170" s="84">
        <f t="shared" si="73"/>
        <v>0</v>
      </c>
      <c r="R170" s="87">
        <v>100</v>
      </c>
      <c r="S170" s="3" t="s">
        <v>432</v>
      </c>
      <c r="T170" s="7" t="s">
        <v>363</v>
      </c>
      <c r="U170" s="34">
        <v>100</v>
      </c>
      <c r="V170" s="30" t="s">
        <v>432</v>
      </c>
      <c r="W170" s="30" t="s">
        <v>433</v>
      </c>
      <c r="X170" s="106" t="s">
        <v>704</v>
      </c>
      <c r="Y170" s="30"/>
      <c r="Z170" s="68"/>
      <c r="AA170" s="97" t="s">
        <v>358</v>
      </c>
      <c r="AB170" s="93"/>
      <c r="AC170" s="64"/>
    </row>
    <row r="171" spans="1:29" ht="36" customHeight="1" x14ac:dyDescent="0.3">
      <c r="A171" s="52" t="s">
        <v>1</v>
      </c>
      <c r="B171" s="102">
        <v>148</v>
      </c>
      <c r="C171" s="48" t="s">
        <v>283</v>
      </c>
      <c r="D171" s="48" t="s">
        <v>269</v>
      </c>
      <c r="E171" s="48" t="s">
        <v>63</v>
      </c>
      <c r="F171" s="49" t="s">
        <v>270</v>
      </c>
      <c r="G171" s="77" t="s">
        <v>569</v>
      </c>
      <c r="H171" s="7" t="s">
        <v>654</v>
      </c>
      <c r="I171" s="18">
        <f t="shared" si="60"/>
        <v>50165</v>
      </c>
      <c r="J171" s="42">
        <v>50165</v>
      </c>
      <c r="K171" s="22">
        <v>0</v>
      </c>
      <c r="L171" s="23">
        <f t="shared" si="62"/>
        <v>50165</v>
      </c>
      <c r="M171" s="23">
        <v>50165</v>
      </c>
      <c r="N171" s="46">
        <v>0</v>
      </c>
      <c r="O171" s="44">
        <f t="shared" si="63"/>
        <v>0</v>
      </c>
      <c r="P171" s="43">
        <f t="shared" si="72"/>
        <v>0</v>
      </c>
      <c r="Q171" s="84">
        <f t="shared" si="73"/>
        <v>0</v>
      </c>
      <c r="R171" s="87">
        <v>100</v>
      </c>
      <c r="S171" s="3" t="s">
        <v>432</v>
      </c>
      <c r="T171" s="7" t="s">
        <v>439</v>
      </c>
      <c r="U171" s="34">
        <v>100</v>
      </c>
      <c r="V171" s="30" t="s">
        <v>432</v>
      </c>
      <c r="W171" s="30" t="s">
        <v>439</v>
      </c>
      <c r="X171" s="106" t="s">
        <v>704</v>
      </c>
      <c r="Y171" s="30"/>
      <c r="Z171" s="68"/>
      <c r="AA171" s="97" t="s">
        <v>360</v>
      </c>
      <c r="AB171" s="93">
        <v>83</v>
      </c>
      <c r="AC171" s="64">
        <v>100</v>
      </c>
    </row>
    <row r="172" spans="1:29" ht="36" customHeight="1" x14ac:dyDescent="0.3">
      <c r="A172" s="52" t="s">
        <v>1</v>
      </c>
      <c r="B172" s="101">
        <v>149</v>
      </c>
      <c r="C172" s="1" t="s">
        <v>283</v>
      </c>
      <c r="D172" s="1" t="s">
        <v>271</v>
      </c>
      <c r="E172" s="1" t="s">
        <v>63</v>
      </c>
      <c r="F172" s="2" t="s">
        <v>272</v>
      </c>
      <c r="G172" s="77" t="s">
        <v>570</v>
      </c>
      <c r="H172" s="7" t="s">
        <v>654</v>
      </c>
      <c r="I172" s="18">
        <f t="shared" si="60"/>
        <v>25000</v>
      </c>
      <c r="J172" s="42">
        <v>25000</v>
      </c>
      <c r="K172" s="22">
        <v>0</v>
      </c>
      <c r="L172" s="23">
        <f t="shared" si="62"/>
        <v>20330</v>
      </c>
      <c r="M172" s="23">
        <v>20330</v>
      </c>
      <c r="N172" s="46">
        <v>0</v>
      </c>
      <c r="O172" s="44">
        <f t="shared" si="63"/>
        <v>4670</v>
      </c>
      <c r="P172" s="43">
        <f t="shared" si="72"/>
        <v>4670</v>
      </c>
      <c r="Q172" s="84">
        <f t="shared" si="73"/>
        <v>0</v>
      </c>
      <c r="R172" s="87">
        <v>92</v>
      </c>
      <c r="S172" s="3" t="s">
        <v>432</v>
      </c>
      <c r="T172" s="7" t="s">
        <v>363</v>
      </c>
      <c r="U172" s="34">
        <v>92</v>
      </c>
      <c r="V172" s="30" t="s">
        <v>432</v>
      </c>
      <c r="W172" s="30" t="s">
        <v>433</v>
      </c>
      <c r="X172" s="106" t="s">
        <v>704</v>
      </c>
      <c r="Y172" s="30"/>
      <c r="Z172" s="68"/>
      <c r="AA172" s="97" t="s">
        <v>358</v>
      </c>
      <c r="AB172" s="93"/>
      <c r="AC172" s="64"/>
    </row>
    <row r="173" spans="1:29" ht="36" customHeight="1" x14ac:dyDescent="0.3">
      <c r="A173" s="52" t="s">
        <v>1</v>
      </c>
      <c r="B173" s="101">
        <v>150</v>
      </c>
      <c r="C173" s="1" t="s">
        <v>283</v>
      </c>
      <c r="D173" s="1" t="s">
        <v>273</v>
      </c>
      <c r="E173" s="1" t="s">
        <v>63</v>
      </c>
      <c r="F173" s="2" t="s">
        <v>274</v>
      </c>
      <c r="G173" s="77" t="s">
        <v>571</v>
      </c>
      <c r="H173" s="7" t="s">
        <v>654</v>
      </c>
      <c r="I173" s="18">
        <f t="shared" si="60"/>
        <v>190000</v>
      </c>
      <c r="J173" s="42">
        <v>190000</v>
      </c>
      <c r="K173" s="22">
        <v>0</v>
      </c>
      <c r="L173" s="23">
        <f t="shared" si="62"/>
        <v>187525</v>
      </c>
      <c r="M173" s="23">
        <v>187525</v>
      </c>
      <c r="N173" s="46">
        <v>0</v>
      </c>
      <c r="O173" s="44">
        <f t="shared" si="63"/>
        <v>2475</v>
      </c>
      <c r="P173" s="43">
        <f t="shared" si="72"/>
        <v>2475</v>
      </c>
      <c r="Q173" s="84">
        <f t="shared" si="73"/>
        <v>0</v>
      </c>
      <c r="R173" s="87">
        <v>100</v>
      </c>
      <c r="S173" s="3" t="s">
        <v>432</v>
      </c>
      <c r="T173" s="7" t="s">
        <v>363</v>
      </c>
      <c r="U173" s="34">
        <v>100</v>
      </c>
      <c r="V173" s="30" t="s">
        <v>432</v>
      </c>
      <c r="W173" s="30" t="s">
        <v>433</v>
      </c>
      <c r="X173" s="106" t="s">
        <v>704</v>
      </c>
      <c r="Y173" s="30"/>
      <c r="Z173" s="68"/>
      <c r="AA173" s="97" t="s">
        <v>358</v>
      </c>
      <c r="AB173" s="93"/>
      <c r="AC173" s="64"/>
    </row>
    <row r="174" spans="1:29" ht="36" customHeight="1" x14ac:dyDescent="0.3">
      <c r="A174" s="52" t="s">
        <v>1</v>
      </c>
      <c r="B174" s="101">
        <v>151</v>
      </c>
      <c r="C174" s="1" t="s">
        <v>283</v>
      </c>
      <c r="D174" s="1" t="s">
        <v>275</v>
      </c>
      <c r="E174" s="1" t="s">
        <v>63</v>
      </c>
      <c r="F174" s="2" t="s">
        <v>276</v>
      </c>
      <c r="G174" s="77" t="s">
        <v>572</v>
      </c>
      <c r="H174" s="7" t="s">
        <v>654</v>
      </c>
      <c r="I174" s="18">
        <f t="shared" si="60"/>
        <v>40000</v>
      </c>
      <c r="J174" s="42">
        <v>40000</v>
      </c>
      <c r="K174" s="22">
        <v>0</v>
      </c>
      <c r="L174" s="23">
        <f t="shared" si="62"/>
        <v>9270</v>
      </c>
      <c r="M174" s="23">
        <v>9270</v>
      </c>
      <c r="N174" s="46">
        <v>0</v>
      </c>
      <c r="O174" s="44">
        <f t="shared" si="63"/>
        <v>30730</v>
      </c>
      <c r="P174" s="43">
        <f t="shared" si="72"/>
        <v>30730</v>
      </c>
      <c r="Q174" s="84">
        <f t="shared" si="73"/>
        <v>0</v>
      </c>
      <c r="R174" s="87">
        <v>85</v>
      </c>
      <c r="S174" s="3" t="s">
        <v>443</v>
      </c>
      <c r="T174" s="7" t="s">
        <v>363</v>
      </c>
      <c r="U174" s="34">
        <v>85</v>
      </c>
      <c r="V174" s="30" t="s">
        <v>443</v>
      </c>
      <c r="W174" s="30" t="s">
        <v>433</v>
      </c>
      <c r="X174" s="106" t="s">
        <v>704</v>
      </c>
      <c r="Y174" s="30"/>
      <c r="Z174" s="68"/>
      <c r="AA174" s="97" t="s">
        <v>358</v>
      </c>
      <c r="AB174" s="93"/>
      <c r="AC174" s="64"/>
    </row>
    <row r="175" spans="1:29" ht="36" hidden="1" customHeight="1" x14ac:dyDescent="0.3">
      <c r="A175" s="52" t="s">
        <v>1</v>
      </c>
      <c r="B175" s="101">
        <v>152</v>
      </c>
      <c r="C175" s="1" t="s">
        <v>283</v>
      </c>
      <c r="D175" s="1" t="s">
        <v>277</v>
      </c>
      <c r="E175" s="1" t="s">
        <v>63</v>
      </c>
      <c r="F175" s="2" t="s">
        <v>278</v>
      </c>
      <c r="G175" s="77" t="s">
        <v>573</v>
      </c>
      <c r="H175" s="7" t="s">
        <v>654</v>
      </c>
      <c r="I175" s="18">
        <f t="shared" si="60"/>
        <v>160000</v>
      </c>
      <c r="J175" s="42">
        <v>160000</v>
      </c>
      <c r="K175" s="22">
        <v>0</v>
      </c>
      <c r="L175" s="23">
        <f t="shared" si="62"/>
        <v>0</v>
      </c>
      <c r="M175" s="23"/>
      <c r="N175" s="46">
        <v>0</v>
      </c>
      <c r="O175" s="44">
        <f t="shared" si="63"/>
        <v>160000</v>
      </c>
      <c r="P175" s="43">
        <f t="shared" si="72"/>
        <v>160000</v>
      </c>
      <c r="Q175" s="84">
        <f t="shared" si="73"/>
        <v>0</v>
      </c>
      <c r="R175" s="87"/>
      <c r="S175" s="3"/>
      <c r="T175" s="7"/>
      <c r="U175" s="34"/>
      <c r="V175" s="30"/>
      <c r="W175" s="30"/>
      <c r="X175" s="106"/>
      <c r="Y175" s="30"/>
      <c r="Z175" s="66" t="s">
        <v>387</v>
      </c>
      <c r="AA175" s="97" t="s">
        <v>358</v>
      </c>
      <c r="AB175" s="93"/>
      <c r="AC175" s="64"/>
    </row>
    <row r="176" spans="1:29" ht="36" customHeight="1" x14ac:dyDescent="0.3">
      <c r="A176" s="52" t="s">
        <v>1</v>
      </c>
      <c r="B176" s="101">
        <v>153</v>
      </c>
      <c r="C176" s="1" t="s">
        <v>283</v>
      </c>
      <c r="D176" s="1" t="s">
        <v>279</v>
      </c>
      <c r="E176" s="1" t="s">
        <v>63</v>
      </c>
      <c r="F176" s="2" t="s">
        <v>280</v>
      </c>
      <c r="G176" s="77" t="s">
        <v>574</v>
      </c>
      <c r="H176" s="7" t="s">
        <v>654</v>
      </c>
      <c r="I176" s="18">
        <f t="shared" si="60"/>
        <v>18000</v>
      </c>
      <c r="J176" s="42">
        <v>18000</v>
      </c>
      <c r="K176" s="22">
        <v>0</v>
      </c>
      <c r="L176" s="23">
        <f>SUM(M176:N176)</f>
        <v>700</v>
      </c>
      <c r="M176" s="23">
        <v>700</v>
      </c>
      <c r="N176" s="46">
        <v>0</v>
      </c>
      <c r="O176" s="44">
        <f t="shared" si="63"/>
        <v>17300</v>
      </c>
      <c r="P176" s="43">
        <f t="shared" si="72"/>
        <v>17300</v>
      </c>
      <c r="Q176" s="84">
        <f t="shared" si="73"/>
        <v>0</v>
      </c>
      <c r="R176" s="87">
        <v>85</v>
      </c>
      <c r="S176" s="3" t="s">
        <v>443</v>
      </c>
      <c r="T176" s="7" t="s">
        <v>363</v>
      </c>
      <c r="U176" s="34">
        <v>82</v>
      </c>
      <c r="V176" s="30" t="s">
        <v>443</v>
      </c>
      <c r="W176" s="30" t="s">
        <v>445</v>
      </c>
      <c r="X176" s="106" t="s">
        <v>704</v>
      </c>
      <c r="Y176" s="30"/>
      <c r="Z176" s="68"/>
      <c r="AA176" s="97" t="s">
        <v>358</v>
      </c>
      <c r="AB176" s="93"/>
      <c r="AC176" s="64"/>
    </row>
    <row r="177" spans="1:29" ht="36" hidden="1" customHeight="1" x14ac:dyDescent="0.3">
      <c r="A177" s="52" t="s">
        <v>1</v>
      </c>
      <c r="B177" s="101">
        <v>154</v>
      </c>
      <c r="C177" s="1" t="s">
        <v>283</v>
      </c>
      <c r="D177" s="1" t="s">
        <v>281</v>
      </c>
      <c r="E177" s="1" t="s">
        <v>63</v>
      </c>
      <c r="F177" s="2" t="s">
        <v>282</v>
      </c>
      <c r="G177" s="77" t="s">
        <v>575</v>
      </c>
      <c r="H177" s="7" t="s">
        <v>654</v>
      </c>
      <c r="I177" s="18">
        <f t="shared" si="60"/>
        <v>35020</v>
      </c>
      <c r="J177" s="42">
        <v>35020</v>
      </c>
      <c r="K177" s="22">
        <v>0</v>
      </c>
      <c r="L177" s="23">
        <f t="shared" si="62"/>
        <v>0</v>
      </c>
      <c r="M177" s="23"/>
      <c r="N177" s="46">
        <v>0</v>
      </c>
      <c r="O177" s="44">
        <f t="shared" si="63"/>
        <v>35020</v>
      </c>
      <c r="P177" s="43">
        <f t="shared" si="72"/>
        <v>35020</v>
      </c>
      <c r="Q177" s="84">
        <f t="shared" si="73"/>
        <v>0</v>
      </c>
      <c r="R177" s="87"/>
      <c r="S177" s="3"/>
      <c r="T177" s="7"/>
      <c r="U177" s="34"/>
      <c r="V177" s="30"/>
      <c r="W177" s="30"/>
      <c r="X177" s="106"/>
      <c r="Y177" s="30"/>
      <c r="Z177" s="66" t="s">
        <v>387</v>
      </c>
      <c r="AA177" s="97" t="s">
        <v>358</v>
      </c>
      <c r="AB177" s="93"/>
      <c r="AC177" s="64"/>
    </row>
    <row r="178" spans="1:29" ht="36" customHeight="1" x14ac:dyDescent="0.3">
      <c r="A178" s="52" t="s">
        <v>1</v>
      </c>
      <c r="B178" s="101">
        <v>155</v>
      </c>
      <c r="C178" s="1" t="s">
        <v>289</v>
      </c>
      <c r="D178" s="1" t="s">
        <v>284</v>
      </c>
      <c r="E178" s="1" t="s">
        <v>54</v>
      </c>
      <c r="F178" s="2" t="s">
        <v>286</v>
      </c>
      <c r="G178" s="77" t="s">
        <v>576</v>
      </c>
      <c r="H178" s="7" t="s">
        <v>655</v>
      </c>
      <c r="I178" s="18">
        <f t="shared" si="60"/>
        <v>3110</v>
      </c>
      <c r="J178" s="42">
        <v>3110</v>
      </c>
      <c r="K178" s="22">
        <v>0</v>
      </c>
      <c r="L178" s="23">
        <f t="shared" si="62"/>
        <v>3890</v>
      </c>
      <c r="M178" s="23">
        <v>3110</v>
      </c>
      <c r="N178" s="46">
        <v>780</v>
      </c>
      <c r="O178" s="44">
        <f t="shared" si="63"/>
        <v>-780</v>
      </c>
      <c r="P178" s="43">
        <f t="shared" si="72"/>
        <v>0</v>
      </c>
      <c r="Q178" s="84">
        <f t="shared" si="73"/>
        <v>-780</v>
      </c>
      <c r="R178" s="87">
        <v>91</v>
      </c>
      <c r="S178" s="3" t="s">
        <v>656</v>
      </c>
      <c r="T178" s="7" t="s">
        <v>445</v>
      </c>
      <c r="U178" s="34">
        <v>91</v>
      </c>
      <c r="V178" s="30" t="s">
        <v>432</v>
      </c>
      <c r="W178" s="30" t="s">
        <v>433</v>
      </c>
      <c r="X178" s="106" t="s">
        <v>704</v>
      </c>
      <c r="Y178" s="30"/>
      <c r="Z178" s="68"/>
      <c r="AA178" s="97" t="s">
        <v>358</v>
      </c>
      <c r="AB178" s="93"/>
      <c r="AC178" s="64"/>
    </row>
    <row r="179" spans="1:29" ht="36" hidden="1" customHeight="1" x14ac:dyDescent="0.3">
      <c r="A179" s="52" t="s">
        <v>1</v>
      </c>
      <c r="B179" s="101">
        <v>156</v>
      </c>
      <c r="C179" s="1" t="s">
        <v>289</v>
      </c>
      <c r="D179" s="1" t="s">
        <v>284</v>
      </c>
      <c r="E179" s="1" t="s">
        <v>63</v>
      </c>
      <c r="F179" s="2" t="s">
        <v>287</v>
      </c>
      <c r="G179" s="77" t="s">
        <v>577</v>
      </c>
      <c r="H179" s="7"/>
      <c r="I179" s="18">
        <f t="shared" si="60"/>
        <v>4500</v>
      </c>
      <c r="J179" s="42">
        <v>4500</v>
      </c>
      <c r="K179" s="22">
        <v>0</v>
      </c>
      <c r="L179" s="23">
        <f t="shared" si="62"/>
        <v>0</v>
      </c>
      <c r="M179" s="23"/>
      <c r="N179" s="46">
        <v>0</v>
      </c>
      <c r="O179" s="44">
        <f t="shared" si="63"/>
        <v>4500</v>
      </c>
      <c r="P179" s="43">
        <f t="shared" si="72"/>
        <v>4500</v>
      </c>
      <c r="Q179" s="84">
        <f t="shared" si="73"/>
        <v>0</v>
      </c>
      <c r="R179" s="87"/>
      <c r="S179" s="3"/>
      <c r="T179" s="7"/>
      <c r="U179" s="34"/>
      <c r="V179" s="30"/>
      <c r="W179" s="30"/>
      <c r="X179" s="106"/>
      <c r="Y179" s="30"/>
      <c r="Z179" s="66" t="s">
        <v>387</v>
      </c>
      <c r="AA179" s="97" t="s">
        <v>358</v>
      </c>
      <c r="AB179" s="93"/>
      <c r="AC179" s="64"/>
    </row>
    <row r="180" spans="1:29" ht="36" hidden="1" customHeight="1" x14ac:dyDescent="0.3">
      <c r="A180" s="52" t="s">
        <v>1</v>
      </c>
      <c r="B180" s="101">
        <v>157</v>
      </c>
      <c r="C180" s="1" t="s">
        <v>289</v>
      </c>
      <c r="D180" s="1" t="s">
        <v>285</v>
      </c>
      <c r="E180" s="1" t="s">
        <v>63</v>
      </c>
      <c r="F180" s="2" t="s">
        <v>288</v>
      </c>
      <c r="G180" s="77" t="s">
        <v>578</v>
      </c>
      <c r="H180" s="7"/>
      <c r="I180" s="18">
        <f t="shared" si="60"/>
        <v>5300</v>
      </c>
      <c r="J180" s="42">
        <v>5300</v>
      </c>
      <c r="K180" s="22">
        <v>0</v>
      </c>
      <c r="L180" s="23">
        <f t="shared" si="62"/>
        <v>0</v>
      </c>
      <c r="M180" s="23"/>
      <c r="N180" s="46">
        <v>0</v>
      </c>
      <c r="O180" s="44">
        <f t="shared" si="63"/>
        <v>5300</v>
      </c>
      <c r="P180" s="43">
        <f t="shared" si="72"/>
        <v>5300</v>
      </c>
      <c r="Q180" s="84">
        <f t="shared" si="73"/>
        <v>0</v>
      </c>
      <c r="R180" s="87"/>
      <c r="S180" s="3"/>
      <c r="T180" s="7"/>
      <c r="U180" s="34"/>
      <c r="V180" s="30"/>
      <c r="W180" s="30"/>
      <c r="X180" s="106"/>
      <c r="Y180" s="30"/>
      <c r="Z180" s="66" t="s">
        <v>387</v>
      </c>
      <c r="AA180" s="97" t="s">
        <v>358</v>
      </c>
      <c r="AB180" s="93"/>
      <c r="AC180" s="64"/>
    </row>
    <row r="181" spans="1:29" ht="36" customHeight="1" x14ac:dyDescent="0.3">
      <c r="A181" s="52" t="s">
        <v>1</v>
      </c>
      <c r="B181" s="101">
        <v>158</v>
      </c>
      <c r="C181" s="1" t="s">
        <v>290</v>
      </c>
      <c r="D181" s="1" t="s">
        <v>291</v>
      </c>
      <c r="E181" s="1" t="s">
        <v>54</v>
      </c>
      <c r="F181" s="2" t="s">
        <v>292</v>
      </c>
      <c r="G181" s="4" t="s">
        <v>427</v>
      </c>
      <c r="H181" s="7" t="s">
        <v>428</v>
      </c>
      <c r="I181" s="18">
        <f t="shared" si="60"/>
        <v>16319</v>
      </c>
      <c r="J181" s="42">
        <v>14836</v>
      </c>
      <c r="K181" s="22">
        <v>1483</v>
      </c>
      <c r="L181" s="23">
        <f t="shared" si="62"/>
        <v>13911</v>
      </c>
      <c r="M181" s="23">
        <v>12700</v>
      </c>
      <c r="N181" s="46">
        <v>1211</v>
      </c>
      <c r="O181" s="44">
        <f t="shared" si="63"/>
        <v>2408</v>
      </c>
      <c r="P181" s="43">
        <f t="shared" si="72"/>
        <v>2136</v>
      </c>
      <c r="Q181" s="84">
        <f t="shared" si="73"/>
        <v>272</v>
      </c>
      <c r="R181" s="87">
        <v>92</v>
      </c>
      <c r="S181" s="3" t="s">
        <v>656</v>
      </c>
      <c r="T181" s="7" t="s">
        <v>363</v>
      </c>
      <c r="U181" s="34">
        <v>92</v>
      </c>
      <c r="V181" s="30" t="s">
        <v>656</v>
      </c>
      <c r="W181" s="30" t="s">
        <v>445</v>
      </c>
      <c r="X181" s="106" t="s">
        <v>704</v>
      </c>
      <c r="Y181" s="30"/>
      <c r="Z181" s="68"/>
      <c r="AA181" s="97" t="s">
        <v>357</v>
      </c>
      <c r="AB181" s="93"/>
      <c r="AC181" s="64"/>
    </row>
    <row r="182" spans="1:29" ht="36" customHeight="1" x14ac:dyDescent="0.3">
      <c r="A182" s="52"/>
      <c r="B182" s="101">
        <v>159</v>
      </c>
      <c r="C182" s="109" t="s">
        <v>293</v>
      </c>
      <c r="D182" s="109" t="s">
        <v>294</v>
      </c>
      <c r="E182" s="109" t="s">
        <v>54</v>
      </c>
      <c r="F182" s="111" t="s">
        <v>295</v>
      </c>
      <c r="G182" s="4" t="s">
        <v>408</v>
      </c>
      <c r="H182" s="7" t="s">
        <v>409</v>
      </c>
      <c r="I182" s="18">
        <f t="shared" ref="I182" si="74">SUM(J182:K182)</f>
        <v>6994</v>
      </c>
      <c r="J182" s="42">
        <v>4994</v>
      </c>
      <c r="K182" s="22">
        <v>2000</v>
      </c>
      <c r="L182" s="23">
        <f t="shared" ref="L182" si="75">SUM(M182:N182)</f>
        <v>6989</v>
      </c>
      <c r="M182" s="23">
        <v>4994</v>
      </c>
      <c r="N182" s="46">
        <v>1995</v>
      </c>
      <c r="O182" s="44">
        <f t="shared" ref="O182" si="76">SUM(P182:Q182)</f>
        <v>5</v>
      </c>
      <c r="P182" s="43">
        <f t="shared" ref="P182" si="77">J182-M182</f>
        <v>0</v>
      </c>
      <c r="Q182" s="84">
        <f t="shared" ref="Q182" si="78">K182-N182</f>
        <v>5</v>
      </c>
      <c r="R182" s="87">
        <v>94</v>
      </c>
      <c r="S182" s="3" t="s">
        <v>361</v>
      </c>
      <c r="T182" s="7" t="s">
        <v>363</v>
      </c>
      <c r="U182" s="34">
        <v>86</v>
      </c>
      <c r="V182" s="30" t="s">
        <v>412</v>
      </c>
      <c r="W182" s="30" t="s">
        <v>413</v>
      </c>
      <c r="X182" s="106" t="s">
        <v>704</v>
      </c>
      <c r="Y182" s="30"/>
      <c r="Z182" s="68"/>
      <c r="AA182" s="97" t="s">
        <v>358</v>
      </c>
      <c r="AB182" s="93"/>
      <c r="AC182" s="64"/>
    </row>
    <row r="183" spans="1:29" ht="36" customHeight="1" x14ac:dyDescent="0.3">
      <c r="A183" s="52"/>
      <c r="B183" s="101">
        <v>159</v>
      </c>
      <c r="C183" s="113"/>
      <c r="D183" s="113"/>
      <c r="E183" s="113"/>
      <c r="F183" s="114"/>
      <c r="G183" s="4" t="s">
        <v>410</v>
      </c>
      <c r="H183" s="7" t="s">
        <v>411</v>
      </c>
      <c r="I183" s="18">
        <f t="shared" ref="I183" si="79">SUM(J183:K183)</f>
        <v>3897</v>
      </c>
      <c r="J183" s="42">
        <v>2497</v>
      </c>
      <c r="K183" s="22">
        <v>1400</v>
      </c>
      <c r="L183" s="23">
        <f t="shared" ref="L183" si="80">SUM(M183:N183)</f>
        <v>3897</v>
      </c>
      <c r="M183" s="23">
        <v>2497</v>
      </c>
      <c r="N183" s="46">
        <v>1400</v>
      </c>
      <c r="O183" s="44">
        <f t="shared" ref="O183" si="81">SUM(P183:Q183)</f>
        <v>0</v>
      </c>
      <c r="P183" s="43">
        <f t="shared" ref="P183" si="82">J183-M183</f>
        <v>0</v>
      </c>
      <c r="Q183" s="84">
        <f t="shared" ref="Q183" si="83">K183-N183</f>
        <v>0</v>
      </c>
      <c r="R183" s="87">
        <v>96</v>
      </c>
      <c r="S183" s="3" t="s">
        <v>361</v>
      </c>
      <c r="T183" s="7" t="s">
        <v>363</v>
      </c>
      <c r="U183" s="34">
        <v>96</v>
      </c>
      <c r="V183" s="30" t="s">
        <v>414</v>
      </c>
      <c r="W183" s="30" t="s">
        <v>413</v>
      </c>
      <c r="X183" s="106" t="s">
        <v>704</v>
      </c>
      <c r="Y183" s="30"/>
      <c r="Z183" s="68"/>
      <c r="AA183" s="97" t="s">
        <v>358</v>
      </c>
      <c r="AB183" s="93"/>
      <c r="AC183" s="64"/>
    </row>
    <row r="184" spans="1:29" ht="36" customHeight="1" x14ac:dyDescent="0.3">
      <c r="A184" s="52" t="s">
        <v>1</v>
      </c>
      <c r="B184" s="101">
        <v>159</v>
      </c>
      <c r="C184" s="113"/>
      <c r="D184" s="113"/>
      <c r="E184" s="113"/>
      <c r="F184" s="114"/>
      <c r="G184" s="4" t="s">
        <v>416</v>
      </c>
      <c r="H184" s="7" t="s">
        <v>415</v>
      </c>
      <c r="I184" s="18">
        <f t="shared" si="60"/>
        <v>2144</v>
      </c>
      <c r="J184" s="42">
        <v>2000</v>
      </c>
      <c r="K184" s="22">
        <v>144</v>
      </c>
      <c r="L184" s="23">
        <f t="shared" si="62"/>
        <v>2000</v>
      </c>
      <c r="M184" s="23">
        <v>2000</v>
      </c>
      <c r="N184" s="46">
        <v>0</v>
      </c>
      <c r="O184" s="44">
        <f t="shared" si="63"/>
        <v>144</v>
      </c>
      <c r="P184" s="43">
        <f t="shared" si="72"/>
        <v>0</v>
      </c>
      <c r="Q184" s="84">
        <f t="shared" si="73"/>
        <v>144</v>
      </c>
      <c r="R184" s="87">
        <v>81</v>
      </c>
      <c r="S184" s="3" t="s">
        <v>412</v>
      </c>
      <c r="T184" s="7" t="s">
        <v>413</v>
      </c>
      <c r="U184" s="34">
        <v>81</v>
      </c>
      <c r="V184" s="30" t="s">
        <v>412</v>
      </c>
      <c r="W184" s="30" t="s">
        <v>413</v>
      </c>
      <c r="X184" s="106" t="s">
        <v>704</v>
      </c>
      <c r="Y184" s="30"/>
      <c r="Z184" s="68"/>
      <c r="AA184" s="97" t="s">
        <v>358</v>
      </c>
      <c r="AB184" s="93"/>
      <c r="AC184" s="64"/>
    </row>
    <row r="185" spans="1:29" ht="36" customHeight="1" x14ac:dyDescent="0.3">
      <c r="A185" s="52"/>
      <c r="B185" s="101">
        <v>159</v>
      </c>
      <c r="C185" s="113"/>
      <c r="D185" s="113"/>
      <c r="E185" s="113"/>
      <c r="F185" s="114"/>
      <c r="G185" s="4" t="s">
        <v>417</v>
      </c>
      <c r="H185" s="7" t="s">
        <v>418</v>
      </c>
      <c r="I185" s="18">
        <f t="shared" si="60"/>
        <v>9270</v>
      </c>
      <c r="J185" s="42">
        <v>9270</v>
      </c>
      <c r="K185" s="22">
        <v>0</v>
      </c>
      <c r="L185" s="23">
        <f t="shared" si="62"/>
        <v>9270</v>
      </c>
      <c r="M185" s="23">
        <v>9270</v>
      </c>
      <c r="N185" s="46">
        <v>0</v>
      </c>
      <c r="O185" s="44">
        <f t="shared" si="63"/>
        <v>0</v>
      </c>
      <c r="P185" s="43">
        <f t="shared" si="72"/>
        <v>0</v>
      </c>
      <c r="Q185" s="84">
        <f t="shared" si="73"/>
        <v>0</v>
      </c>
      <c r="R185" s="87">
        <v>94</v>
      </c>
      <c r="S185" s="3" t="s">
        <v>361</v>
      </c>
      <c r="T185" s="7" t="s">
        <v>413</v>
      </c>
      <c r="U185" s="34">
        <v>94</v>
      </c>
      <c r="V185" s="30" t="s">
        <v>414</v>
      </c>
      <c r="W185" s="30" t="s">
        <v>413</v>
      </c>
      <c r="X185" s="106" t="s">
        <v>704</v>
      </c>
      <c r="Y185" s="30"/>
      <c r="Z185" s="68"/>
      <c r="AA185" s="97" t="s">
        <v>358</v>
      </c>
      <c r="AB185" s="93"/>
      <c r="AC185" s="64"/>
    </row>
    <row r="186" spans="1:29" ht="36" customHeight="1" x14ac:dyDescent="0.3">
      <c r="A186" s="52"/>
      <c r="B186" s="101">
        <v>159</v>
      </c>
      <c r="C186" s="113"/>
      <c r="D186" s="113"/>
      <c r="E186" s="113"/>
      <c r="F186" s="114"/>
      <c r="G186" s="4" t="s">
        <v>419</v>
      </c>
      <c r="H186" s="7" t="s">
        <v>420</v>
      </c>
      <c r="I186" s="18">
        <f t="shared" si="60"/>
        <v>5330</v>
      </c>
      <c r="J186" s="42">
        <v>3330</v>
      </c>
      <c r="K186" s="22">
        <v>2000</v>
      </c>
      <c r="L186" s="23">
        <f t="shared" si="62"/>
        <v>3588</v>
      </c>
      <c r="M186" s="23">
        <v>3330</v>
      </c>
      <c r="N186" s="46">
        <v>258</v>
      </c>
      <c r="O186" s="44">
        <f t="shared" si="63"/>
        <v>1742</v>
      </c>
      <c r="P186" s="43">
        <f t="shared" si="72"/>
        <v>0</v>
      </c>
      <c r="Q186" s="84">
        <f t="shared" si="73"/>
        <v>1742</v>
      </c>
      <c r="R186" s="87">
        <v>87</v>
      </c>
      <c r="S186" s="3" t="s">
        <v>412</v>
      </c>
      <c r="T186" s="7" t="s">
        <v>413</v>
      </c>
      <c r="U186" s="34">
        <v>87</v>
      </c>
      <c r="V186" s="30" t="s">
        <v>412</v>
      </c>
      <c r="W186" s="30" t="s">
        <v>413</v>
      </c>
      <c r="X186" s="106" t="s">
        <v>704</v>
      </c>
      <c r="Y186" s="30"/>
      <c r="Z186" s="68"/>
      <c r="AA186" s="97" t="s">
        <v>358</v>
      </c>
      <c r="AB186" s="93"/>
      <c r="AC186" s="64"/>
    </row>
    <row r="187" spans="1:29" ht="36" hidden="1" customHeight="1" x14ac:dyDescent="0.3">
      <c r="A187" s="52"/>
      <c r="B187" s="101">
        <v>159</v>
      </c>
      <c r="C187" s="110"/>
      <c r="D187" s="110"/>
      <c r="E187" s="110"/>
      <c r="F187" s="112"/>
      <c r="G187" s="4" t="s">
        <v>422</v>
      </c>
      <c r="H187" s="7" t="s">
        <v>423</v>
      </c>
      <c r="I187" s="18">
        <f>SUM(J187:K187)</f>
        <v>1000</v>
      </c>
      <c r="J187" s="42">
        <v>1000</v>
      </c>
      <c r="K187" s="22">
        <v>0</v>
      </c>
      <c r="L187" s="23">
        <f>SUM(M187:N187)</f>
        <v>0</v>
      </c>
      <c r="M187" s="23">
        <v>0</v>
      </c>
      <c r="N187" s="46">
        <v>0</v>
      </c>
      <c r="O187" s="44">
        <f>SUM(P187:Q187)</f>
        <v>1000</v>
      </c>
      <c r="P187" s="43">
        <f t="shared" ref="P187" si="84">J187-M187</f>
        <v>1000</v>
      </c>
      <c r="Q187" s="84">
        <f t="shared" ref="Q187" si="85">K187-N187</f>
        <v>0</v>
      </c>
      <c r="R187" s="87"/>
      <c r="S187" s="3"/>
      <c r="T187" s="7"/>
      <c r="U187" s="34"/>
      <c r="V187" s="30"/>
      <c r="W187" s="30"/>
      <c r="X187" s="106"/>
      <c r="Y187" s="30"/>
      <c r="Z187" s="68" t="s">
        <v>424</v>
      </c>
      <c r="AA187" s="97" t="s">
        <v>358</v>
      </c>
      <c r="AB187" s="93"/>
      <c r="AC187" s="64"/>
    </row>
    <row r="188" spans="1:29" ht="36" customHeight="1" x14ac:dyDescent="0.3">
      <c r="A188" s="52" t="s">
        <v>1</v>
      </c>
      <c r="B188" s="101">
        <v>160</v>
      </c>
      <c r="C188" s="1" t="s">
        <v>293</v>
      </c>
      <c r="D188" s="1" t="s">
        <v>294</v>
      </c>
      <c r="E188" s="1" t="s">
        <v>55</v>
      </c>
      <c r="F188" s="2" t="s">
        <v>296</v>
      </c>
      <c r="G188" s="4" t="s">
        <v>421</v>
      </c>
      <c r="H188" s="7" t="s">
        <v>418</v>
      </c>
      <c r="I188" s="18">
        <f t="shared" si="60"/>
        <v>63564</v>
      </c>
      <c r="J188" s="42">
        <v>31782</v>
      </c>
      <c r="K188" s="22">
        <v>31782</v>
      </c>
      <c r="L188" s="23">
        <f t="shared" si="62"/>
        <v>31782</v>
      </c>
      <c r="M188" s="23">
        <v>31782</v>
      </c>
      <c r="N188" s="46">
        <v>0</v>
      </c>
      <c r="O188" s="44">
        <f t="shared" si="63"/>
        <v>31782</v>
      </c>
      <c r="P188" s="43">
        <f t="shared" si="72"/>
        <v>0</v>
      </c>
      <c r="Q188" s="84">
        <f t="shared" si="73"/>
        <v>31782</v>
      </c>
      <c r="R188" s="87">
        <v>83</v>
      </c>
      <c r="S188" s="3" t="s">
        <v>412</v>
      </c>
      <c r="T188" s="7" t="s">
        <v>363</v>
      </c>
      <c r="U188" s="34">
        <v>83</v>
      </c>
      <c r="V188" s="30" t="s">
        <v>412</v>
      </c>
      <c r="W188" s="30" t="s">
        <v>426</v>
      </c>
      <c r="X188" s="106" t="s">
        <v>704</v>
      </c>
      <c r="Y188" s="30"/>
      <c r="Z188" s="66"/>
      <c r="AA188" s="97" t="s">
        <v>358</v>
      </c>
      <c r="AB188" s="93"/>
      <c r="AC188" s="64"/>
    </row>
    <row r="189" spans="1:29" ht="36" hidden="1" customHeight="1" x14ac:dyDescent="0.3">
      <c r="A189" s="52" t="s">
        <v>1</v>
      </c>
      <c r="B189" s="101">
        <v>161</v>
      </c>
      <c r="C189" s="1" t="s">
        <v>293</v>
      </c>
      <c r="D189" s="1" t="s">
        <v>297</v>
      </c>
      <c r="E189" s="1" t="s">
        <v>63</v>
      </c>
      <c r="F189" s="2" t="s">
        <v>298</v>
      </c>
      <c r="G189" s="4" t="s">
        <v>425</v>
      </c>
      <c r="H189" s="7" t="s">
        <v>418</v>
      </c>
      <c r="I189" s="18">
        <f t="shared" si="60"/>
        <v>5840</v>
      </c>
      <c r="J189" s="42">
        <v>5840</v>
      </c>
      <c r="K189" s="22">
        <v>0</v>
      </c>
      <c r="L189" s="23">
        <f t="shared" si="62"/>
        <v>0</v>
      </c>
      <c r="M189" s="23">
        <v>0</v>
      </c>
      <c r="N189" s="46">
        <v>0</v>
      </c>
      <c r="O189" s="44">
        <f t="shared" si="63"/>
        <v>5840</v>
      </c>
      <c r="P189" s="43">
        <f t="shared" si="72"/>
        <v>5840</v>
      </c>
      <c r="Q189" s="84">
        <f t="shared" si="73"/>
        <v>0</v>
      </c>
      <c r="R189" s="87"/>
      <c r="S189" s="3"/>
      <c r="T189" s="7"/>
      <c r="U189" s="34"/>
      <c r="V189" s="30"/>
      <c r="W189" s="30"/>
      <c r="X189" s="106"/>
      <c r="Y189" s="30"/>
      <c r="Z189" s="66" t="s">
        <v>387</v>
      </c>
      <c r="AA189" s="97" t="s">
        <v>358</v>
      </c>
      <c r="AB189" s="93"/>
      <c r="AC189" s="64"/>
    </row>
    <row r="190" spans="1:29" ht="36" customHeight="1" x14ac:dyDescent="0.3">
      <c r="A190" s="52" t="s">
        <v>1</v>
      </c>
      <c r="B190" s="101">
        <v>162</v>
      </c>
      <c r="C190" s="1" t="s">
        <v>299</v>
      </c>
      <c r="D190" s="1" t="s">
        <v>300</v>
      </c>
      <c r="E190" s="1" t="s">
        <v>56</v>
      </c>
      <c r="F190" s="2" t="s">
        <v>301</v>
      </c>
      <c r="G190" s="77" t="s">
        <v>579</v>
      </c>
      <c r="H190" s="7"/>
      <c r="I190" s="18">
        <f t="shared" si="60"/>
        <v>200000</v>
      </c>
      <c r="J190" s="42">
        <v>200000</v>
      </c>
      <c r="K190" s="22">
        <v>0</v>
      </c>
      <c r="L190" s="23">
        <f t="shared" si="62"/>
        <v>434447</v>
      </c>
      <c r="M190" s="23">
        <v>181416</v>
      </c>
      <c r="N190" s="46">
        <v>253031</v>
      </c>
      <c r="O190" s="44">
        <f t="shared" si="63"/>
        <v>-234447</v>
      </c>
      <c r="P190" s="43">
        <f t="shared" si="72"/>
        <v>18584</v>
      </c>
      <c r="Q190" s="84">
        <f t="shared" si="73"/>
        <v>-253031</v>
      </c>
      <c r="R190" s="87">
        <v>89</v>
      </c>
      <c r="S190" s="3" t="s">
        <v>444</v>
      </c>
      <c r="T190" s="7" t="s">
        <v>445</v>
      </c>
      <c r="U190" s="34">
        <v>89</v>
      </c>
      <c r="V190" s="30" t="s">
        <v>659</v>
      </c>
      <c r="W190" s="30" t="s">
        <v>445</v>
      </c>
      <c r="X190" s="106" t="s">
        <v>704</v>
      </c>
      <c r="Y190" s="30"/>
      <c r="Z190" s="68"/>
      <c r="AA190" s="97" t="s">
        <v>358</v>
      </c>
      <c r="AB190" s="93"/>
      <c r="AC190" s="64"/>
    </row>
    <row r="191" spans="1:29" s="14" customFormat="1" ht="36" customHeight="1" x14ac:dyDescent="0.3">
      <c r="A191" s="52" t="s">
        <v>1</v>
      </c>
      <c r="B191" s="101">
        <v>163</v>
      </c>
      <c r="C191" s="1" t="s">
        <v>302</v>
      </c>
      <c r="D191" s="1" t="s">
        <v>303</v>
      </c>
      <c r="E191" s="1" t="s">
        <v>54</v>
      </c>
      <c r="F191" s="2" t="s">
        <v>304</v>
      </c>
      <c r="G191" s="77" t="s">
        <v>580</v>
      </c>
      <c r="H191" s="7" t="s">
        <v>660</v>
      </c>
      <c r="I191" s="18">
        <f t="shared" ref="I191:I215" si="86">SUM(J191:K191)</f>
        <v>700000</v>
      </c>
      <c r="J191" s="42">
        <v>700000</v>
      </c>
      <c r="K191" s="22">
        <v>0</v>
      </c>
      <c r="L191" s="23">
        <f t="shared" si="62"/>
        <v>700000</v>
      </c>
      <c r="M191" s="23">
        <v>700000</v>
      </c>
      <c r="N191" s="46">
        <v>0</v>
      </c>
      <c r="O191" s="44">
        <f t="shared" si="63"/>
        <v>0</v>
      </c>
      <c r="P191" s="43">
        <f t="shared" si="72"/>
        <v>0</v>
      </c>
      <c r="Q191" s="84">
        <f t="shared" si="73"/>
        <v>0</v>
      </c>
      <c r="R191" s="87">
        <v>95</v>
      </c>
      <c r="S191" s="3" t="s">
        <v>656</v>
      </c>
      <c r="T191" s="7" t="s">
        <v>363</v>
      </c>
      <c r="U191" s="34">
        <v>95</v>
      </c>
      <c r="V191" s="30" t="s">
        <v>656</v>
      </c>
      <c r="W191" s="30" t="s">
        <v>445</v>
      </c>
      <c r="X191" s="106" t="s">
        <v>704</v>
      </c>
      <c r="Y191" s="30"/>
      <c r="Z191" s="68"/>
      <c r="AA191" s="97" t="s">
        <v>358</v>
      </c>
      <c r="AB191" s="93"/>
      <c r="AC191" s="64"/>
    </row>
    <row r="192" spans="1:29" ht="36" customHeight="1" x14ac:dyDescent="0.3">
      <c r="A192" s="52" t="s">
        <v>1</v>
      </c>
      <c r="B192" s="102">
        <v>164</v>
      </c>
      <c r="C192" s="48" t="s">
        <v>307</v>
      </c>
      <c r="D192" s="48" t="s">
        <v>305</v>
      </c>
      <c r="E192" s="48" t="s">
        <v>56</v>
      </c>
      <c r="F192" s="49" t="s">
        <v>306</v>
      </c>
      <c r="G192" s="77" t="s">
        <v>581</v>
      </c>
      <c r="H192" s="7" t="s">
        <v>676</v>
      </c>
      <c r="I192" s="18">
        <f t="shared" si="86"/>
        <v>50000</v>
      </c>
      <c r="J192" s="42">
        <v>25000</v>
      </c>
      <c r="K192" s="22">
        <v>25000</v>
      </c>
      <c r="L192" s="23">
        <f t="shared" si="62"/>
        <v>49086</v>
      </c>
      <c r="M192" s="23">
        <v>24543</v>
      </c>
      <c r="N192" s="46">
        <v>24543</v>
      </c>
      <c r="O192" s="44">
        <f t="shared" si="63"/>
        <v>914</v>
      </c>
      <c r="P192" s="43">
        <f t="shared" si="72"/>
        <v>457</v>
      </c>
      <c r="Q192" s="84">
        <f t="shared" si="73"/>
        <v>457</v>
      </c>
      <c r="R192" s="87">
        <v>96</v>
      </c>
      <c r="S192" s="3" t="s">
        <v>656</v>
      </c>
      <c r="T192" s="7" t="s">
        <v>649</v>
      </c>
      <c r="U192" s="34">
        <v>96</v>
      </c>
      <c r="V192" s="30" t="s">
        <v>432</v>
      </c>
      <c r="W192" s="30" t="s">
        <v>439</v>
      </c>
      <c r="X192" s="106" t="s">
        <v>704</v>
      </c>
      <c r="Y192" s="30"/>
      <c r="Z192" s="68"/>
      <c r="AA192" s="97" t="s">
        <v>360</v>
      </c>
      <c r="AB192" s="93">
        <v>86</v>
      </c>
      <c r="AC192" s="64">
        <v>96</v>
      </c>
    </row>
    <row r="193" spans="1:29" ht="36" customHeight="1" x14ac:dyDescent="0.3">
      <c r="A193" s="53" t="s">
        <v>1</v>
      </c>
      <c r="B193" s="101">
        <v>165</v>
      </c>
      <c r="C193" s="1" t="s">
        <v>307</v>
      </c>
      <c r="D193" s="1" t="s">
        <v>308</v>
      </c>
      <c r="E193" s="1" t="s">
        <v>63</v>
      </c>
      <c r="F193" s="2" t="s">
        <v>309</v>
      </c>
      <c r="G193" s="77" t="s">
        <v>582</v>
      </c>
      <c r="H193" s="8" t="s">
        <v>677</v>
      </c>
      <c r="I193" s="18">
        <f t="shared" si="86"/>
        <v>26294</v>
      </c>
      <c r="J193" s="42">
        <v>22045</v>
      </c>
      <c r="K193" s="22">
        <v>4249</v>
      </c>
      <c r="L193" s="23">
        <f t="shared" si="62"/>
        <v>2222</v>
      </c>
      <c r="M193" s="24">
        <v>1800</v>
      </c>
      <c r="N193" s="47">
        <v>422</v>
      </c>
      <c r="O193" s="44">
        <f t="shared" si="63"/>
        <v>24072</v>
      </c>
      <c r="P193" s="43">
        <f t="shared" si="72"/>
        <v>20245</v>
      </c>
      <c r="Q193" s="84">
        <f t="shared" si="73"/>
        <v>3827</v>
      </c>
      <c r="R193" s="88">
        <v>100</v>
      </c>
      <c r="S193" s="3" t="s">
        <v>656</v>
      </c>
      <c r="T193" s="8" t="s">
        <v>363</v>
      </c>
      <c r="U193" s="35">
        <v>100</v>
      </c>
      <c r="V193" s="31" t="s">
        <v>432</v>
      </c>
      <c r="W193" s="31" t="s">
        <v>433</v>
      </c>
      <c r="X193" s="106" t="s">
        <v>704</v>
      </c>
      <c r="Y193" s="31"/>
      <c r="Z193" s="68"/>
      <c r="AA193" s="97" t="s">
        <v>358</v>
      </c>
      <c r="AB193" s="94"/>
      <c r="AC193" s="65"/>
    </row>
    <row r="194" spans="1:29" ht="36" hidden="1" customHeight="1" x14ac:dyDescent="0.3">
      <c r="A194" s="52" t="s">
        <v>1</v>
      </c>
      <c r="B194" s="101">
        <v>166</v>
      </c>
      <c r="C194" s="1" t="s">
        <v>307</v>
      </c>
      <c r="D194" s="1" t="s">
        <v>310</v>
      </c>
      <c r="E194" s="1" t="s">
        <v>63</v>
      </c>
      <c r="F194" s="2" t="s">
        <v>311</v>
      </c>
      <c r="G194" s="77" t="s">
        <v>583</v>
      </c>
      <c r="H194" s="7"/>
      <c r="I194" s="18">
        <f t="shared" si="86"/>
        <v>3092</v>
      </c>
      <c r="J194" s="42">
        <v>3092</v>
      </c>
      <c r="K194" s="22">
        <v>0</v>
      </c>
      <c r="L194" s="23">
        <f t="shared" si="62"/>
        <v>0</v>
      </c>
      <c r="M194" s="23">
        <v>0</v>
      </c>
      <c r="N194" s="46">
        <v>0</v>
      </c>
      <c r="O194" s="44">
        <f t="shared" si="63"/>
        <v>3092</v>
      </c>
      <c r="P194" s="43">
        <f t="shared" si="72"/>
        <v>3092</v>
      </c>
      <c r="Q194" s="84">
        <f t="shared" si="73"/>
        <v>0</v>
      </c>
      <c r="R194" s="87"/>
      <c r="S194" s="3"/>
      <c r="T194" s="7"/>
      <c r="U194" s="34"/>
      <c r="V194" s="30"/>
      <c r="W194" s="30"/>
      <c r="X194" s="106"/>
      <c r="Y194" s="30"/>
      <c r="Z194" s="68" t="s">
        <v>663</v>
      </c>
      <c r="AA194" s="97" t="s">
        <v>358</v>
      </c>
      <c r="AB194" s="93"/>
      <c r="AC194" s="64"/>
    </row>
    <row r="195" spans="1:29" ht="36" customHeight="1" x14ac:dyDescent="0.3">
      <c r="A195" s="52" t="s">
        <v>1</v>
      </c>
      <c r="B195" s="101">
        <v>167</v>
      </c>
      <c r="C195" s="1" t="s">
        <v>307</v>
      </c>
      <c r="D195" s="1" t="s">
        <v>312</v>
      </c>
      <c r="E195" s="1" t="s">
        <v>56</v>
      </c>
      <c r="F195" s="2" t="s">
        <v>313</v>
      </c>
      <c r="G195" s="77" t="s">
        <v>584</v>
      </c>
      <c r="H195" s="7" t="s">
        <v>678</v>
      </c>
      <c r="I195" s="18">
        <f t="shared" si="86"/>
        <v>20000</v>
      </c>
      <c r="J195" s="42">
        <v>10000</v>
      </c>
      <c r="K195" s="22">
        <v>10000</v>
      </c>
      <c r="L195" s="23">
        <f t="shared" ref="L195:L215" si="87">SUM(M195:N195)</f>
        <v>17018</v>
      </c>
      <c r="M195" s="23">
        <v>8509</v>
      </c>
      <c r="N195" s="46">
        <v>8509</v>
      </c>
      <c r="O195" s="44">
        <f t="shared" ref="O195:O215" si="88">SUM(P195:Q195)</f>
        <v>2982</v>
      </c>
      <c r="P195" s="43">
        <f t="shared" si="72"/>
        <v>1491</v>
      </c>
      <c r="Q195" s="84">
        <f t="shared" si="73"/>
        <v>1491</v>
      </c>
      <c r="R195" s="87">
        <v>100</v>
      </c>
      <c r="S195" s="3" t="s">
        <v>432</v>
      </c>
      <c r="T195" s="8" t="s">
        <v>363</v>
      </c>
      <c r="U195" s="34">
        <v>100</v>
      </c>
      <c r="V195" s="30" t="s">
        <v>432</v>
      </c>
      <c r="W195" s="30" t="s">
        <v>433</v>
      </c>
      <c r="X195" s="106" t="s">
        <v>704</v>
      </c>
      <c r="Y195" s="30"/>
      <c r="Z195" s="68"/>
      <c r="AA195" s="97" t="s">
        <v>358</v>
      </c>
      <c r="AB195" s="93"/>
      <c r="AC195" s="64"/>
    </row>
    <row r="196" spans="1:29" ht="36" customHeight="1" x14ac:dyDescent="0.3">
      <c r="A196" s="52" t="s">
        <v>1</v>
      </c>
      <c r="B196" s="101">
        <v>168</v>
      </c>
      <c r="C196" s="1" t="s">
        <v>307</v>
      </c>
      <c r="D196" s="1" t="s">
        <v>312</v>
      </c>
      <c r="E196" s="1" t="s">
        <v>56</v>
      </c>
      <c r="F196" s="2" t="s">
        <v>314</v>
      </c>
      <c r="G196" s="77" t="s">
        <v>585</v>
      </c>
      <c r="H196" s="7" t="s">
        <v>679</v>
      </c>
      <c r="I196" s="18">
        <f t="shared" si="86"/>
        <v>20490</v>
      </c>
      <c r="J196" s="42">
        <v>10245</v>
      </c>
      <c r="K196" s="22">
        <v>10245</v>
      </c>
      <c r="L196" s="23">
        <f t="shared" si="87"/>
        <v>18406</v>
      </c>
      <c r="M196" s="23">
        <v>9203</v>
      </c>
      <c r="N196" s="46">
        <v>9203</v>
      </c>
      <c r="O196" s="44">
        <f t="shared" si="88"/>
        <v>2084</v>
      </c>
      <c r="P196" s="43">
        <f t="shared" si="72"/>
        <v>1042</v>
      </c>
      <c r="Q196" s="84">
        <f t="shared" si="73"/>
        <v>1042</v>
      </c>
      <c r="R196" s="87">
        <v>100</v>
      </c>
      <c r="S196" s="3" t="s">
        <v>432</v>
      </c>
      <c r="T196" s="8" t="s">
        <v>363</v>
      </c>
      <c r="U196" s="34">
        <v>100</v>
      </c>
      <c r="V196" s="30" t="s">
        <v>432</v>
      </c>
      <c r="W196" s="30" t="s">
        <v>433</v>
      </c>
      <c r="X196" s="106" t="s">
        <v>704</v>
      </c>
      <c r="Y196" s="30"/>
      <c r="Z196" s="68"/>
      <c r="AA196" s="97" t="s">
        <v>357</v>
      </c>
      <c r="AB196" s="93"/>
      <c r="AC196" s="64"/>
    </row>
    <row r="197" spans="1:29" ht="36" customHeight="1" x14ac:dyDescent="0.3">
      <c r="A197" s="52" t="s">
        <v>1</v>
      </c>
      <c r="B197" s="101">
        <v>169</v>
      </c>
      <c r="C197" s="1" t="s">
        <v>307</v>
      </c>
      <c r="D197" s="1" t="s">
        <v>312</v>
      </c>
      <c r="E197" s="1" t="s">
        <v>56</v>
      </c>
      <c r="F197" s="2" t="s">
        <v>315</v>
      </c>
      <c r="G197" s="77" t="s">
        <v>586</v>
      </c>
      <c r="H197" s="7" t="s">
        <v>680</v>
      </c>
      <c r="I197" s="18">
        <f t="shared" si="86"/>
        <v>7992</v>
      </c>
      <c r="J197" s="42">
        <v>3996</v>
      </c>
      <c r="K197" s="22">
        <v>3996</v>
      </c>
      <c r="L197" s="23">
        <f t="shared" si="87"/>
        <v>7302</v>
      </c>
      <c r="M197" s="23">
        <v>3651</v>
      </c>
      <c r="N197" s="46">
        <v>3651</v>
      </c>
      <c r="O197" s="44">
        <f t="shared" si="88"/>
        <v>690</v>
      </c>
      <c r="P197" s="43">
        <f t="shared" si="72"/>
        <v>345</v>
      </c>
      <c r="Q197" s="84">
        <f t="shared" si="73"/>
        <v>345</v>
      </c>
      <c r="R197" s="87">
        <v>100</v>
      </c>
      <c r="S197" s="3" t="s">
        <v>432</v>
      </c>
      <c r="T197" s="8" t="s">
        <v>363</v>
      </c>
      <c r="U197" s="34">
        <v>100</v>
      </c>
      <c r="V197" s="30" t="s">
        <v>432</v>
      </c>
      <c r="W197" s="30" t="s">
        <v>433</v>
      </c>
      <c r="X197" s="106" t="s">
        <v>704</v>
      </c>
      <c r="Y197" s="30"/>
      <c r="Z197" s="68"/>
      <c r="AA197" s="97" t="s">
        <v>357</v>
      </c>
      <c r="AB197" s="93"/>
      <c r="AC197" s="64"/>
    </row>
    <row r="198" spans="1:29" ht="36" customHeight="1" x14ac:dyDescent="0.3">
      <c r="A198" s="52" t="s">
        <v>1</v>
      </c>
      <c r="B198" s="101">
        <v>170</v>
      </c>
      <c r="C198" s="1" t="s">
        <v>307</v>
      </c>
      <c r="D198" s="1" t="s">
        <v>312</v>
      </c>
      <c r="E198" s="1" t="s">
        <v>56</v>
      </c>
      <c r="F198" s="2" t="s">
        <v>316</v>
      </c>
      <c r="G198" s="77" t="s">
        <v>587</v>
      </c>
      <c r="H198" s="7" t="s">
        <v>681</v>
      </c>
      <c r="I198" s="18">
        <f t="shared" si="86"/>
        <v>7544</v>
      </c>
      <c r="J198" s="42">
        <v>3772</v>
      </c>
      <c r="K198" s="22">
        <v>3772</v>
      </c>
      <c r="L198" s="23">
        <f t="shared" si="87"/>
        <v>5730</v>
      </c>
      <c r="M198" s="23">
        <v>2800</v>
      </c>
      <c r="N198" s="46">
        <v>2930</v>
      </c>
      <c r="O198" s="44">
        <f t="shared" si="88"/>
        <v>1814</v>
      </c>
      <c r="P198" s="43">
        <f t="shared" si="72"/>
        <v>972</v>
      </c>
      <c r="Q198" s="84">
        <f t="shared" si="73"/>
        <v>842</v>
      </c>
      <c r="R198" s="87">
        <v>100</v>
      </c>
      <c r="S198" s="3" t="s">
        <v>432</v>
      </c>
      <c r="T198" s="8" t="s">
        <v>363</v>
      </c>
      <c r="U198" s="34">
        <v>100</v>
      </c>
      <c r="V198" s="30" t="s">
        <v>432</v>
      </c>
      <c r="W198" s="30" t="s">
        <v>433</v>
      </c>
      <c r="X198" s="106" t="s">
        <v>704</v>
      </c>
      <c r="Y198" s="30"/>
      <c r="Z198" s="68"/>
      <c r="AA198" s="97" t="s">
        <v>359</v>
      </c>
      <c r="AB198" s="93"/>
      <c r="AC198" s="64"/>
    </row>
    <row r="199" spans="1:29" ht="36" customHeight="1" x14ac:dyDescent="0.3">
      <c r="A199" s="52" t="s">
        <v>1</v>
      </c>
      <c r="B199" s="101">
        <v>171</v>
      </c>
      <c r="C199" s="1" t="s">
        <v>307</v>
      </c>
      <c r="D199" s="1" t="s">
        <v>312</v>
      </c>
      <c r="E199" s="1" t="s">
        <v>56</v>
      </c>
      <c r="F199" s="2" t="s">
        <v>317</v>
      </c>
      <c r="G199" s="77" t="s">
        <v>588</v>
      </c>
      <c r="H199" s="7" t="s">
        <v>682</v>
      </c>
      <c r="I199" s="18">
        <f t="shared" si="86"/>
        <v>20050</v>
      </c>
      <c r="J199" s="42">
        <v>10025</v>
      </c>
      <c r="K199" s="22">
        <v>10025</v>
      </c>
      <c r="L199" s="23">
        <f t="shared" si="87"/>
        <v>19776</v>
      </c>
      <c r="M199" s="23">
        <v>9888</v>
      </c>
      <c r="N199" s="46">
        <v>9888</v>
      </c>
      <c r="O199" s="44">
        <f t="shared" si="88"/>
        <v>274</v>
      </c>
      <c r="P199" s="43">
        <f t="shared" si="72"/>
        <v>137</v>
      </c>
      <c r="Q199" s="84">
        <f t="shared" si="73"/>
        <v>137</v>
      </c>
      <c r="R199" s="87">
        <v>100</v>
      </c>
      <c r="S199" s="3" t="s">
        <v>432</v>
      </c>
      <c r="T199" s="8" t="s">
        <v>363</v>
      </c>
      <c r="U199" s="34">
        <v>100</v>
      </c>
      <c r="V199" s="30" t="s">
        <v>432</v>
      </c>
      <c r="W199" s="30" t="s">
        <v>433</v>
      </c>
      <c r="X199" s="106" t="s">
        <v>704</v>
      </c>
      <c r="Y199" s="30"/>
      <c r="Z199" s="68"/>
      <c r="AA199" s="97" t="s">
        <v>359</v>
      </c>
      <c r="AB199" s="93"/>
      <c r="AC199" s="64"/>
    </row>
    <row r="200" spans="1:29" ht="36" customHeight="1" x14ac:dyDescent="0.3">
      <c r="A200" s="52" t="s">
        <v>1</v>
      </c>
      <c r="B200" s="101">
        <v>172</v>
      </c>
      <c r="C200" s="1" t="s">
        <v>307</v>
      </c>
      <c r="D200" s="1" t="s">
        <v>312</v>
      </c>
      <c r="E200" s="1" t="s">
        <v>56</v>
      </c>
      <c r="F200" s="105" t="s">
        <v>318</v>
      </c>
      <c r="G200" s="77" t="s">
        <v>589</v>
      </c>
      <c r="H200" s="7" t="s">
        <v>683</v>
      </c>
      <c r="I200" s="18">
        <f t="shared" si="86"/>
        <v>40000</v>
      </c>
      <c r="J200" s="41">
        <v>20000</v>
      </c>
      <c r="K200" s="22">
        <v>20000</v>
      </c>
      <c r="L200" s="23">
        <f t="shared" si="87"/>
        <v>22950</v>
      </c>
      <c r="M200" s="23">
        <v>11475</v>
      </c>
      <c r="N200" s="46">
        <v>11475</v>
      </c>
      <c r="O200" s="44">
        <f t="shared" si="88"/>
        <v>17050</v>
      </c>
      <c r="P200" s="43">
        <f t="shared" si="72"/>
        <v>8525</v>
      </c>
      <c r="Q200" s="84">
        <f t="shared" si="73"/>
        <v>8525</v>
      </c>
      <c r="R200" s="87">
        <v>100</v>
      </c>
      <c r="S200" s="3" t="s">
        <v>432</v>
      </c>
      <c r="T200" s="8" t="s">
        <v>363</v>
      </c>
      <c r="U200" s="34">
        <v>100</v>
      </c>
      <c r="V200" s="30" t="s">
        <v>432</v>
      </c>
      <c r="W200" s="30" t="s">
        <v>433</v>
      </c>
      <c r="X200" s="106" t="s">
        <v>704</v>
      </c>
      <c r="Y200" s="30"/>
      <c r="Z200" s="68"/>
      <c r="AA200" s="97" t="s">
        <v>359</v>
      </c>
      <c r="AB200" s="93"/>
      <c r="AC200" s="64"/>
    </row>
    <row r="201" spans="1:29" ht="36" customHeight="1" x14ac:dyDescent="0.3">
      <c r="A201" s="52" t="s">
        <v>1</v>
      </c>
      <c r="B201" s="101">
        <v>173</v>
      </c>
      <c r="C201" s="1" t="s">
        <v>307</v>
      </c>
      <c r="D201" s="1" t="s">
        <v>319</v>
      </c>
      <c r="E201" s="1" t="s">
        <v>54</v>
      </c>
      <c r="F201" s="2" t="s">
        <v>320</v>
      </c>
      <c r="G201" s="77" t="s">
        <v>590</v>
      </c>
      <c r="H201" s="7" t="s">
        <v>684</v>
      </c>
      <c r="I201" s="18">
        <f t="shared" si="86"/>
        <v>30000</v>
      </c>
      <c r="J201" s="42">
        <v>30000</v>
      </c>
      <c r="K201" s="22">
        <v>0</v>
      </c>
      <c r="L201" s="23">
        <f t="shared" si="87"/>
        <v>30000</v>
      </c>
      <c r="M201" s="23">
        <v>30000</v>
      </c>
      <c r="N201" s="46">
        <v>0</v>
      </c>
      <c r="O201" s="44">
        <f t="shared" si="88"/>
        <v>0</v>
      </c>
      <c r="P201" s="43">
        <f t="shared" si="72"/>
        <v>0</v>
      </c>
      <c r="Q201" s="84">
        <f t="shared" si="73"/>
        <v>0</v>
      </c>
      <c r="R201" s="87">
        <v>71</v>
      </c>
      <c r="S201" s="3" t="s">
        <v>648</v>
      </c>
      <c r="T201" s="8" t="s">
        <v>363</v>
      </c>
      <c r="U201" s="34">
        <v>71</v>
      </c>
      <c r="V201" s="30" t="s">
        <v>648</v>
      </c>
      <c r="W201" s="30" t="s">
        <v>433</v>
      </c>
      <c r="X201" s="106" t="s">
        <v>704</v>
      </c>
      <c r="Y201" s="30"/>
      <c r="Z201" s="68"/>
      <c r="AA201" s="97" t="s">
        <v>359</v>
      </c>
      <c r="AB201" s="93"/>
      <c r="AC201" s="64"/>
    </row>
    <row r="202" spans="1:29" ht="36" customHeight="1" x14ac:dyDescent="0.3">
      <c r="A202" s="52" t="s">
        <v>1</v>
      </c>
      <c r="B202" s="101">
        <v>174</v>
      </c>
      <c r="C202" s="1" t="s">
        <v>307</v>
      </c>
      <c r="D202" s="1" t="s">
        <v>321</v>
      </c>
      <c r="E202" s="1" t="s">
        <v>54</v>
      </c>
      <c r="F202" s="2" t="s">
        <v>322</v>
      </c>
      <c r="G202" s="77" t="s">
        <v>591</v>
      </c>
      <c r="H202" s="7" t="s">
        <v>685</v>
      </c>
      <c r="I202" s="18">
        <f t="shared" si="86"/>
        <v>18000</v>
      </c>
      <c r="J202" s="42">
        <v>9000</v>
      </c>
      <c r="K202" s="22">
        <v>9000</v>
      </c>
      <c r="L202" s="23">
        <f t="shared" si="87"/>
        <v>18000</v>
      </c>
      <c r="M202" s="23">
        <v>9000</v>
      </c>
      <c r="N202" s="46">
        <v>9000</v>
      </c>
      <c r="O202" s="44">
        <f t="shared" si="88"/>
        <v>0</v>
      </c>
      <c r="P202" s="43">
        <f t="shared" si="72"/>
        <v>0</v>
      </c>
      <c r="Q202" s="84">
        <f t="shared" si="73"/>
        <v>0</v>
      </c>
      <c r="R202" s="87">
        <v>89</v>
      </c>
      <c r="S202" s="3" t="s">
        <v>443</v>
      </c>
      <c r="T202" s="8" t="s">
        <v>363</v>
      </c>
      <c r="U202" s="34">
        <v>89</v>
      </c>
      <c r="V202" s="30" t="s">
        <v>443</v>
      </c>
      <c r="W202" s="30" t="s">
        <v>433</v>
      </c>
      <c r="X202" s="106" t="s">
        <v>704</v>
      </c>
      <c r="Y202" s="30"/>
      <c r="Z202" s="68"/>
      <c r="AA202" s="97" t="s">
        <v>357</v>
      </c>
      <c r="AB202" s="93"/>
      <c r="AC202" s="64"/>
    </row>
    <row r="203" spans="1:29" ht="36" customHeight="1" x14ac:dyDescent="0.3">
      <c r="A203" s="52" t="s">
        <v>1</v>
      </c>
      <c r="B203" s="101">
        <v>175</v>
      </c>
      <c r="C203" s="1" t="s">
        <v>307</v>
      </c>
      <c r="D203" s="1" t="s">
        <v>323</v>
      </c>
      <c r="E203" s="1" t="s">
        <v>56</v>
      </c>
      <c r="F203" s="2" t="s">
        <v>324</v>
      </c>
      <c r="G203" s="77" t="s">
        <v>592</v>
      </c>
      <c r="H203" s="7" t="s">
        <v>686</v>
      </c>
      <c r="I203" s="18">
        <f t="shared" si="86"/>
        <v>390000</v>
      </c>
      <c r="J203" s="42">
        <v>273000</v>
      </c>
      <c r="K203" s="22">
        <v>117000</v>
      </c>
      <c r="L203" s="23">
        <f t="shared" si="87"/>
        <v>268019</v>
      </c>
      <c r="M203" s="23">
        <v>177400</v>
      </c>
      <c r="N203" s="46">
        <v>90619</v>
      </c>
      <c r="O203" s="44">
        <f t="shared" si="88"/>
        <v>121981</v>
      </c>
      <c r="P203" s="43">
        <f t="shared" si="72"/>
        <v>95600</v>
      </c>
      <c r="Q203" s="84">
        <f t="shared" si="73"/>
        <v>26381</v>
      </c>
      <c r="R203" s="87">
        <v>100</v>
      </c>
      <c r="S203" s="3" t="s">
        <v>432</v>
      </c>
      <c r="T203" s="8" t="s">
        <v>363</v>
      </c>
      <c r="U203" s="34">
        <v>100</v>
      </c>
      <c r="V203" s="30" t="s">
        <v>432</v>
      </c>
      <c r="W203" s="30" t="s">
        <v>433</v>
      </c>
      <c r="X203" s="106" t="s">
        <v>704</v>
      </c>
      <c r="Y203" s="30"/>
      <c r="Z203" s="68"/>
      <c r="AA203" s="97" t="s">
        <v>359</v>
      </c>
      <c r="AB203" s="93"/>
      <c r="AC203" s="64"/>
    </row>
    <row r="204" spans="1:29" ht="36" customHeight="1" x14ac:dyDescent="0.3">
      <c r="A204" s="52" t="s">
        <v>1</v>
      </c>
      <c r="B204" s="101">
        <v>176</v>
      </c>
      <c r="C204" s="1" t="s">
        <v>307</v>
      </c>
      <c r="D204" s="1" t="s">
        <v>326</v>
      </c>
      <c r="E204" s="1" t="s">
        <v>54</v>
      </c>
      <c r="F204" s="2" t="s">
        <v>327</v>
      </c>
      <c r="G204" s="77" t="s">
        <v>593</v>
      </c>
      <c r="H204" s="7" t="s">
        <v>687</v>
      </c>
      <c r="I204" s="18">
        <f t="shared" si="86"/>
        <v>50000</v>
      </c>
      <c r="J204" s="42">
        <v>50000</v>
      </c>
      <c r="K204" s="22">
        <v>0</v>
      </c>
      <c r="L204" s="23">
        <f t="shared" si="87"/>
        <v>9481</v>
      </c>
      <c r="M204" s="23">
        <v>9481</v>
      </c>
      <c r="N204" s="46">
        <v>0</v>
      </c>
      <c r="O204" s="44">
        <f t="shared" si="88"/>
        <v>40519</v>
      </c>
      <c r="P204" s="43">
        <f t="shared" si="72"/>
        <v>40519</v>
      </c>
      <c r="Q204" s="84">
        <f t="shared" si="73"/>
        <v>0</v>
      </c>
      <c r="R204" s="87">
        <v>70</v>
      </c>
      <c r="S204" s="3" t="s">
        <v>648</v>
      </c>
      <c r="T204" s="8" t="s">
        <v>363</v>
      </c>
      <c r="U204" s="34">
        <v>70</v>
      </c>
      <c r="V204" s="30" t="s">
        <v>648</v>
      </c>
      <c r="W204" s="30" t="s">
        <v>433</v>
      </c>
      <c r="X204" s="106" t="s">
        <v>704</v>
      </c>
      <c r="Y204" s="30"/>
      <c r="Z204" s="68"/>
      <c r="AA204" s="97" t="s">
        <v>357</v>
      </c>
      <c r="AB204" s="93"/>
      <c r="AC204" s="64"/>
    </row>
    <row r="205" spans="1:29" ht="36" customHeight="1" x14ac:dyDescent="0.3">
      <c r="A205" s="52" t="s">
        <v>1</v>
      </c>
      <c r="B205" s="101">
        <v>177</v>
      </c>
      <c r="C205" s="1" t="s">
        <v>307</v>
      </c>
      <c r="D205" s="1" t="s">
        <v>328</v>
      </c>
      <c r="E205" s="1" t="s">
        <v>56</v>
      </c>
      <c r="F205" s="2" t="s">
        <v>325</v>
      </c>
      <c r="G205" s="77" t="s">
        <v>594</v>
      </c>
      <c r="H205" s="7" t="s">
        <v>688</v>
      </c>
      <c r="I205" s="18">
        <f t="shared" si="86"/>
        <v>5400</v>
      </c>
      <c r="J205" s="42">
        <v>2700</v>
      </c>
      <c r="K205" s="22">
        <v>2700</v>
      </c>
      <c r="L205" s="23">
        <f t="shared" si="87"/>
        <v>5200</v>
      </c>
      <c r="M205" s="23">
        <v>2600</v>
      </c>
      <c r="N205" s="46">
        <v>2600</v>
      </c>
      <c r="O205" s="44">
        <f t="shared" si="88"/>
        <v>200</v>
      </c>
      <c r="P205" s="43">
        <f t="shared" si="72"/>
        <v>100</v>
      </c>
      <c r="Q205" s="84">
        <f t="shared" si="73"/>
        <v>100</v>
      </c>
      <c r="R205" s="87">
        <v>100</v>
      </c>
      <c r="S205" s="3" t="s">
        <v>432</v>
      </c>
      <c r="T205" s="8" t="s">
        <v>363</v>
      </c>
      <c r="U205" s="34">
        <v>100</v>
      </c>
      <c r="V205" s="30" t="s">
        <v>432</v>
      </c>
      <c r="W205" s="30" t="s">
        <v>433</v>
      </c>
      <c r="X205" s="106" t="s">
        <v>704</v>
      </c>
      <c r="Y205" s="30"/>
      <c r="Z205" s="68"/>
      <c r="AA205" s="97" t="s">
        <v>358</v>
      </c>
      <c r="AB205" s="93"/>
      <c r="AC205" s="64"/>
    </row>
    <row r="206" spans="1:29" ht="36" hidden="1" customHeight="1" x14ac:dyDescent="0.3">
      <c r="A206" s="52" t="s">
        <v>1</v>
      </c>
      <c r="B206" s="101">
        <v>178</v>
      </c>
      <c r="C206" s="1" t="s">
        <v>307</v>
      </c>
      <c r="D206" s="1" t="s">
        <v>329</v>
      </c>
      <c r="E206" s="1" t="s">
        <v>56</v>
      </c>
      <c r="F206" s="2" t="s">
        <v>330</v>
      </c>
      <c r="G206" s="77" t="s">
        <v>595</v>
      </c>
      <c r="H206" s="7"/>
      <c r="I206" s="18">
        <f t="shared" si="86"/>
        <v>240000</v>
      </c>
      <c r="J206" s="42">
        <v>240000</v>
      </c>
      <c r="K206" s="22">
        <v>0</v>
      </c>
      <c r="L206" s="23">
        <f t="shared" si="87"/>
        <v>0</v>
      </c>
      <c r="M206" s="23">
        <v>0</v>
      </c>
      <c r="N206" s="46">
        <v>0</v>
      </c>
      <c r="O206" s="44">
        <f t="shared" si="88"/>
        <v>240000</v>
      </c>
      <c r="P206" s="43">
        <f t="shared" si="72"/>
        <v>240000</v>
      </c>
      <c r="Q206" s="84">
        <f t="shared" si="73"/>
        <v>0</v>
      </c>
      <c r="R206" s="87"/>
      <c r="S206" s="3"/>
      <c r="T206" s="7"/>
      <c r="U206" s="34"/>
      <c r="V206" s="30"/>
      <c r="W206" s="30"/>
      <c r="X206" s="106"/>
      <c r="Y206" s="30"/>
      <c r="Z206" s="68" t="s">
        <v>662</v>
      </c>
      <c r="AA206" s="97" t="s">
        <v>359</v>
      </c>
      <c r="AB206" s="93"/>
      <c r="AC206" s="64"/>
    </row>
    <row r="207" spans="1:29" ht="36" customHeight="1" x14ac:dyDescent="0.3">
      <c r="A207" s="52" t="s">
        <v>1</v>
      </c>
      <c r="B207" s="101">
        <v>179</v>
      </c>
      <c r="C207" s="1" t="s">
        <v>307</v>
      </c>
      <c r="D207" s="1" t="s">
        <v>331</v>
      </c>
      <c r="E207" s="1" t="s">
        <v>54</v>
      </c>
      <c r="F207" s="2" t="s">
        <v>332</v>
      </c>
      <c r="G207" s="77" t="s">
        <v>596</v>
      </c>
      <c r="H207" s="7" t="s">
        <v>687</v>
      </c>
      <c r="I207" s="18">
        <f t="shared" si="86"/>
        <v>12000</v>
      </c>
      <c r="J207" s="42">
        <v>12000</v>
      </c>
      <c r="K207" s="22">
        <v>0</v>
      </c>
      <c r="L207" s="23">
        <f t="shared" si="87"/>
        <v>11100</v>
      </c>
      <c r="M207" s="23">
        <v>11100</v>
      </c>
      <c r="N207" s="46">
        <v>0</v>
      </c>
      <c r="O207" s="44">
        <f t="shared" si="88"/>
        <v>900</v>
      </c>
      <c r="P207" s="43">
        <f t="shared" si="72"/>
        <v>900</v>
      </c>
      <c r="Q207" s="84">
        <f t="shared" si="73"/>
        <v>0</v>
      </c>
      <c r="R207" s="87">
        <v>85</v>
      </c>
      <c r="S207" s="3" t="s">
        <v>443</v>
      </c>
      <c r="T207" s="8" t="s">
        <v>363</v>
      </c>
      <c r="U207" s="34">
        <v>85</v>
      </c>
      <c r="V207" s="30" t="s">
        <v>443</v>
      </c>
      <c r="W207" s="30" t="s">
        <v>433</v>
      </c>
      <c r="X207" s="106" t="s">
        <v>704</v>
      </c>
      <c r="Y207" s="30"/>
      <c r="Z207" s="68"/>
      <c r="AA207" s="97" t="s">
        <v>358</v>
      </c>
      <c r="AB207" s="93"/>
      <c r="AC207" s="64"/>
    </row>
    <row r="208" spans="1:29" ht="36" customHeight="1" x14ac:dyDescent="0.3">
      <c r="A208" s="52" t="s">
        <v>1</v>
      </c>
      <c r="B208" s="101">
        <v>180</v>
      </c>
      <c r="C208" s="1" t="s">
        <v>307</v>
      </c>
      <c r="D208" s="1" t="s">
        <v>331</v>
      </c>
      <c r="E208" s="1" t="s">
        <v>54</v>
      </c>
      <c r="F208" s="2" t="s">
        <v>333</v>
      </c>
      <c r="G208" s="77" t="s">
        <v>597</v>
      </c>
      <c r="H208" s="7" t="s">
        <v>689</v>
      </c>
      <c r="I208" s="18">
        <f t="shared" si="86"/>
        <v>6000</v>
      </c>
      <c r="J208" s="42">
        <v>3000</v>
      </c>
      <c r="K208" s="22">
        <v>3000</v>
      </c>
      <c r="L208" s="23">
        <f t="shared" si="87"/>
        <v>2220</v>
      </c>
      <c r="M208" s="23">
        <v>1110</v>
      </c>
      <c r="N208" s="46">
        <v>1110</v>
      </c>
      <c r="O208" s="44">
        <f t="shared" si="88"/>
        <v>3780</v>
      </c>
      <c r="P208" s="43">
        <f t="shared" ref="P208:P215" si="89">J208-M208</f>
        <v>1890</v>
      </c>
      <c r="Q208" s="84">
        <f t="shared" ref="Q208:Q215" si="90">K208-N208</f>
        <v>1890</v>
      </c>
      <c r="R208" s="87">
        <v>95</v>
      </c>
      <c r="S208" s="3" t="s">
        <v>432</v>
      </c>
      <c r="T208" s="8" t="s">
        <v>363</v>
      </c>
      <c r="U208" s="34">
        <v>95</v>
      </c>
      <c r="V208" s="30" t="s">
        <v>432</v>
      </c>
      <c r="W208" s="30" t="s">
        <v>433</v>
      </c>
      <c r="X208" s="106" t="s">
        <v>704</v>
      </c>
      <c r="Y208" s="30"/>
      <c r="Z208" s="68"/>
      <c r="AA208" s="97" t="s">
        <v>358</v>
      </c>
      <c r="AB208" s="93"/>
      <c r="AC208" s="64"/>
    </row>
    <row r="209" spans="1:29" ht="36" customHeight="1" x14ac:dyDescent="0.3">
      <c r="A209" s="52" t="s">
        <v>1</v>
      </c>
      <c r="B209" s="101">
        <v>181</v>
      </c>
      <c r="C209" s="1" t="s">
        <v>307</v>
      </c>
      <c r="D209" s="1" t="s">
        <v>334</v>
      </c>
      <c r="E209" s="1" t="s">
        <v>54</v>
      </c>
      <c r="F209" s="2" t="s">
        <v>335</v>
      </c>
      <c r="G209" s="77" t="s">
        <v>598</v>
      </c>
      <c r="H209" s="7" t="s">
        <v>687</v>
      </c>
      <c r="I209" s="18">
        <f t="shared" si="86"/>
        <v>160000</v>
      </c>
      <c r="J209" s="42">
        <v>80000</v>
      </c>
      <c r="K209" s="22">
        <v>80000</v>
      </c>
      <c r="L209" s="23">
        <f t="shared" si="87"/>
        <v>198243</v>
      </c>
      <c r="M209" s="23">
        <v>79072</v>
      </c>
      <c r="N209" s="46">
        <v>119171</v>
      </c>
      <c r="O209" s="44">
        <f t="shared" si="88"/>
        <v>-38243</v>
      </c>
      <c r="P209" s="43">
        <f t="shared" si="89"/>
        <v>928</v>
      </c>
      <c r="Q209" s="84">
        <f t="shared" si="90"/>
        <v>-39171</v>
      </c>
      <c r="R209" s="87">
        <v>97</v>
      </c>
      <c r="S209" s="3" t="s">
        <v>432</v>
      </c>
      <c r="T209" s="8" t="s">
        <v>363</v>
      </c>
      <c r="U209" s="34">
        <v>97</v>
      </c>
      <c r="V209" s="30" t="s">
        <v>432</v>
      </c>
      <c r="W209" s="30" t="s">
        <v>433</v>
      </c>
      <c r="X209" s="106" t="s">
        <v>704</v>
      </c>
      <c r="Y209" s="30"/>
      <c r="Z209" s="68"/>
      <c r="AA209" s="97" t="s">
        <v>358</v>
      </c>
      <c r="AB209" s="93"/>
      <c r="AC209" s="64"/>
    </row>
    <row r="210" spans="1:29" ht="36" customHeight="1" x14ac:dyDescent="0.3">
      <c r="A210" s="52" t="s">
        <v>1</v>
      </c>
      <c r="B210" s="101">
        <v>182</v>
      </c>
      <c r="C210" s="1" t="s">
        <v>307</v>
      </c>
      <c r="D210" s="1" t="s">
        <v>336</v>
      </c>
      <c r="E210" s="1" t="s">
        <v>56</v>
      </c>
      <c r="F210" s="2" t="s">
        <v>337</v>
      </c>
      <c r="G210" s="77" t="s">
        <v>599</v>
      </c>
      <c r="H210" s="7" t="s">
        <v>690</v>
      </c>
      <c r="I210" s="18">
        <f t="shared" si="86"/>
        <v>30000</v>
      </c>
      <c r="J210" s="42">
        <v>30000</v>
      </c>
      <c r="K210" s="22">
        <v>0</v>
      </c>
      <c r="L210" s="23">
        <f t="shared" si="87"/>
        <v>25991</v>
      </c>
      <c r="M210" s="23">
        <v>25991</v>
      </c>
      <c r="N210" s="46">
        <v>0</v>
      </c>
      <c r="O210" s="44">
        <f t="shared" si="88"/>
        <v>4009</v>
      </c>
      <c r="P210" s="43">
        <f t="shared" si="89"/>
        <v>4009</v>
      </c>
      <c r="Q210" s="84">
        <f t="shared" si="90"/>
        <v>0</v>
      </c>
      <c r="R210" s="87">
        <v>100</v>
      </c>
      <c r="S210" s="3" t="s">
        <v>432</v>
      </c>
      <c r="T210" s="8" t="s">
        <v>363</v>
      </c>
      <c r="U210" s="34">
        <v>100</v>
      </c>
      <c r="V210" s="30" t="s">
        <v>432</v>
      </c>
      <c r="W210" s="30" t="s">
        <v>433</v>
      </c>
      <c r="X210" s="106" t="s">
        <v>704</v>
      </c>
      <c r="Y210" s="30"/>
      <c r="Z210" s="68"/>
      <c r="AA210" s="97" t="s">
        <v>358</v>
      </c>
      <c r="AB210" s="93"/>
      <c r="AC210" s="64"/>
    </row>
    <row r="211" spans="1:29" ht="36" customHeight="1" x14ac:dyDescent="0.3">
      <c r="A211" s="52" t="s">
        <v>1</v>
      </c>
      <c r="B211" s="101">
        <v>183</v>
      </c>
      <c r="C211" s="1" t="s">
        <v>307</v>
      </c>
      <c r="D211" s="1" t="s">
        <v>336</v>
      </c>
      <c r="E211" s="1" t="s">
        <v>56</v>
      </c>
      <c r="F211" s="2" t="s">
        <v>338</v>
      </c>
      <c r="G211" s="77" t="s">
        <v>600</v>
      </c>
      <c r="H211" s="7" t="s">
        <v>689</v>
      </c>
      <c r="I211" s="18">
        <f t="shared" si="86"/>
        <v>2000</v>
      </c>
      <c r="J211" s="42">
        <v>2000</v>
      </c>
      <c r="K211" s="22">
        <v>0</v>
      </c>
      <c r="L211" s="23">
        <f t="shared" si="87"/>
        <v>1372</v>
      </c>
      <c r="M211" s="23">
        <v>1372</v>
      </c>
      <c r="N211" s="46">
        <v>0</v>
      </c>
      <c r="O211" s="44">
        <f t="shared" si="88"/>
        <v>628</v>
      </c>
      <c r="P211" s="43">
        <f t="shared" si="89"/>
        <v>628</v>
      </c>
      <c r="Q211" s="84">
        <f t="shared" si="90"/>
        <v>0</v>
      </c>
      <c r="R211" s="87">
        <v>88</v>
      </c>
      <c r="S211" s="3" t="s">
        <v>443</v>
      </c>
      <c r="T211" s="8" t="s">
        <v>363</v>
      </c>
      <c r="U211" s="34">
        <v>88</v>
      </c>
      <c r="V211" s="30" t="s">
        <v>443</v>
      </c>
      <c r="W211" s="30" t="s">
        <v>433</v>
      </c>
      <c r="X211" s="106" t="s">
        <v>704</v>
      </c>
      <c r="Y211" s="30"/>
      <c r="Z211" s="68"/>
      <c r="AA211" s="97" t="s">
        <v>358</v>
      </c>
      <c r="AB211" s="93"/>
      <c r="AC211" s="64"/>
    </row>
    <row r="212" spans="1:29" ht="36" customHeight="1" x14ac:dyDescent="0.3">
      <c r="A212" s="52" t="s">
        <v>1</v>
      </c>
      <c r="B212" s="101">
        <v>184</v>
      </c>
      <c r="C212" s="1" t="s">
        <v>307</v>
      </c>
      <c r="D212" s="1" t="s">
        <v>336</v>
      </c>
      <c r="E212" s="1" t="s">
        <v>56</v>
      </c>
      <c r="F212" s="2" t="s">
        <v>339</v>
      </c>
      <c r="G212" s="77" t="s">
        <v>601</v>
      </c>
      <c r="H212" s="7" t="s">
        <v>689</v>
      </c>
      <c r="I212" s="18">
        <f t="shared" si="86"/>
        <v>4000</v>
      </c>
      <c r="J212" s="42">
        <v>4000</v>
      </c>
      <c r="K212" s="22">
        <v>0</v>
      </c>
      <c r="L212" s="23">
        <f t="shared" si="87"/>
        <v>3760</v>
      </c>
      <c r="M212" s="23">
        <v>3760</v>
      </c>
      <c r="N212" s="46">
        <v>0</v>
      </c>
      <c r="O212" s="44">
        <f t="shared" si="88"/>
        <v>240</v>
      </c>
      <c r="P212" s="43">
        <f t="shared" si="89"/>
        <v>240</v>
      </c>
      <c r="Q212" s="84">
        <f t="shared" si="90"/>
        <v>0</v>
      </c>
      <c r="R212" s="87">
        <v>91</v>
      </c>
      <c r="S212" s="3" t="s">
        <v>432</v>
      </c>
      <c r="T212" s="8" t="s">
        <v>363</v>
      </c>
      <c r="U212" s="34">
        <v>91</v>
      </c>
      <c r="V212" s="30" t="s">
        <v>432</v>
      </c>
      <c r="W212" s="30" t="s">
        <v>433</v>
      </c>
      <c r="X212" s="106" t="s">
        <v>704</v>
      </c>
      <c r="Y212" s="30"/>
      <c r="Z212" s="68"/>
      <c r="AA212" s="97" t="s">
        <v>358</v>
      </c>
      <c r="AB212" s="93"/>
      <c r="AC212" s="64"/>
    </row>
    <row r="213" spans="1:29" ht="36" customHeight="1" x14ac:dyDescent="0.3">
      <c r="A213" s="52" t="s">
        <v>1</v>
      </c>
      <c r="B213" s="101">
        <v>185</v>
      </c>
      <c r="C213" s="1" t="s">
        <v>307</v>
      </c>
      <c r="D213" s="1" t="s">
        <v>336</v>
      </c>
      <c r="E213" s="1" t="s">
        <v>56</v>
      </c>
      <c r="F213" s="2" t="s">
        <v>340</v>
      </c>
      <c r="G213" s="77" t="s">
        <v>602</v>
      </c>
      <c r="H213" s="7" t="s">
        <v>689</v>
      </c>
      <c r="I213" s="18">
        <f t="shared" si="86"/>
        <v>10000</v>
      </c>
      <c r="J213" s="42">
        <v>5000</v>
      </c>
      <c r="K213" s="22">
        <v>5000</v>
      </c>
      <c r="L213" s="23">
        <f t="shared" si="87"/>
        <v>6640</v>
      </c>
      <c r="M213" s="23">
        <v>3320</v>
      </c>
      <c r="N213" s="46">
        <v>3320</v>
      </c>
      <c r="O213" s="44">
        <f t="shared" si="88"/>
        <v>3360</v>
      </c>
      <c r="P213" s="43">
        <f t="shared" si="89"/>
        <v>1680</v>
      </c>
      <c r="Q213" s="84">
        <f t="shared" si="90"/>
        <v>1680</v>
      </c>
      <c r="R213" s="87">
        <v>88</v>
      </c>
      <c r="S213" s="3" t="s">
        <v>443</v>
      </c>
      <c r="T213" s="8" t="s">
        <v>363</v>
      </c>
      <c r="U213" s="34">
        <v>88</v>
      </c>
      <c r="V213" s="30" t="s">
        <v>443</v>
      </c>
      <c r="W213" s="30" t="s">
        <v>433</v>
      </c>
      <c r="X213" s="106" t="s">
        <v>704</v>
      </c>
      <c r="Y213" s="30"/>
      <c r="Z213" s="68"/>
      <c r="AA213" s="97" t="s">
        <v>358</v>
      </c>
      <c r="AB213" s="93"/>
      <c r="AC213" s="64"/>
    </row>
    <row r="214" spans="1:29" ht="34.5" x14ac:dyDescent="0.3">
      <c r="A214" s="52" t="s">
        <v>1</v>
      </c>
      <c r="B214" s="101">
        <v>186</v>
      </c>
      <c r="C214" s="1" t="s">
        <v>307</v>
      </c>
      <c r="D214" s="1" t="s">
        <v>336</v>
      </c>
      <c r="E214" s="1" t="s">
        <v>56</v>
      </c>
      <c r="F214" s="2" t="s">
        <v>341</v>
      </c>
      <c r="G214" s="77" t="s">
        <v>603</v>
      </c>
      <c r="H214" s="7" t="s">
        <v>691</v>
      </c>
      <c r="I214" s="18">
        <f t="shared" si="86"/>
        <v>120000</v>
      </c>
      <c r="J214" s="42">
        <v>60000</v>
      </c>
      <c r="K214" s="22">
        <v>60000</v>
      </c>
      <c r="L214" s="23">
        <f t="shared" si="87"/>
        <v>120000</v>
      </c>
      <c r="M214" s="23">
        <v>60000</v>
      </c>
      <c r="N214" s="46">
        <v>60000</v>
      </c>
      <c r="O214" s="44">
        <f t="shared" si="88"/>
        <v>0</v>
      </c>
      <c r="P214" s="43">
        <f t="shared" si="89"/>
        <v>0</v>
      </c>
      <c r="Q214" s="84">
        <f t="shared" si="90"/>
        <v>0</v>
      </c>
      <c r="R214" s="87">
        <v>91</v>
      </c>
      <c r="S214" s="3" t="s">
        <v>432</v>
      </c>
      <c r="T214" s="8" t="s">
        <v>363</v>
      </c>
      <c r="U214" s="34">
        <v>91</v>
      </c>
      <c r="V214" s="30" t="s">
        <v>432</v>
      </c>
      <c r="W214" s="30" t="s">
        <v>433</v>
      </c>
      <c r="X214" s="106" t="s">
        <v>704</v>
      </c>
      <c r="Y214" s="30"/>
      <c r="Z214" s="68"/>
      <c r="AA214" s="97" t="s">
        <v>358</v>
      </c>
      <c r="AB214" s="93"/>
      <c r="AC214" s="64"/>
    </row>
    <row r="215" spans="1:29" ht="35.25" thickBot="1" x14ac:dyDescent="0.35">
      <c r="A215" s="54" t="s">
        <v>1</v>
      </c>
      <c r="B215" s="103">
        <v>187</v>
      </c>
      <c r="C215" s="55" t="s">
        <v>307</v>
      </c>
      <c r="D215" s="55" t="s">
        <v>342</v>
      </c>
      <c r="E215" s="55" t="s">
        <v>56</v>
      </c>
      <c r="F215" s="56" t="s">
        <v>343</v>
      </c>
      <c r="G215" s="80" t="s">
        <v>604</v>
      </c>
      <c r="H215" s="81" t="s">
        <v>692</v>
      </c>
      <c r="I215" s="57">
        <f t="shared" si="86"/>
        <v>75000</v>
      </c>
      <c r="J215" s="58">
        <v>30000</v>
      </c>
      <c r="K215" s="82">
        <v>45000</v>
      </c>
      <c r="L215" s="83">
        <f t="shared" si="87"/>
        <v>0</v>
      </c>
      <c r="M215" s="83">
        <v>0</v>
      </c>
      <c r="N215" s="99">
        <v>0</v>
      </c>
      <c r="O215" s="59">
        <f t="shared" si="88"/>
        <v>75000</v>
      </c>
      <c r="P215" s="60">
        <f t="shared" si="89"/>
        <v>30000</v>
      </c>
      <c r="Q215" s="85">
        <f t="shared" si="90"/>
        <v>45000</v>
      </c>
      <c r="R215" s="89">
        <v>46</v>
      </c>
      <c r="S215" s="90" t="s">
        <v>661</v>
      </c>
      <c r="T215" s="91" t="s">
        <v>363</v>
      </c>
      <c r="U215" s="61">
        <v>46</v>
      </c>
      <c r="V215" s="62" t="s">
        <v>661</v>
      </c>
      <c r="W215" s="62" t="s">
        <v>433</v>
      </c>
      <c r="X215" s="107" t="s">
        <v>704</v>
      </c>
      <c r="Y215" s="62"/>
      <c r="Z215" s="95" t="s">
        <v>675</v>
      </c>
      <c r="AA215" s="98" t="s">
        <v>359</v>
      </c>
      <c r="AB215" s="93"/>
      <c r="AC215" s="64"/>
    </row>
    <row r="216" spans="1:29" x14ac:dyDescent="0.3">
      <c r="N216" s="100"/>
      <c r="X216" s="108"/>
    </row>
  </sheetData>
  <autoFilter ref="A5:AA215">
    <filterColumn colId="17">
      <customFilters>
        <customFilter operator="notEqual" val=" "/>
      </customFilters>
    </filterColumn>
  </autoFilter>
  <mergeCells count="51">
    <mergeCell ref="F182:F187"/>
    <mergeCell ref="E182:E187"/>
    <mergeCell ref="D182:D187"/>
    <mergeCell ref="C182:C187"/>
    <mergeCell ref="AB3:AB4"/>
    <mergeCell ref="D7:D11"/>
    <mergeCell ref="E7:E11"/>
    <mergeCell ref="F7:F11"/>
    <mergeCell ref="C7:C11"/>
    <mergeCell ref="F13:F16"/>
    <mergeCell ref="E13:E16"/>
    <mergeCell ref="D13:D16"/>
    <mergeCell ref="C13:C16"/>
    <mergeCell ref="F18:F23"/>
    <mergeCell ref="C18:C23"/>
    <mergeCell ref="D18:D23"/>
    <mergeCell ref="AC3:AC4"/>
    <mergeCell ref="A3:A4"/>
    <mergeCell ref="B3:B4"/>
    <mergeCell ref="G3:G4"/>
    <mergeCell ref="F3:F4"/>
    <mergeCell ref="C3:C4"/>
    <mergeCell ref="D3:D4"/>
    <mergeCell ref="E3:E4"/>
    <mergeCell ref="H3:H4"/>
    <mergeCell ref="R3:T3"/>
    <mergeCell ref="U3:W3"/>
    <mergeCell ref="X3:Y3"/>
    <mergeCell ref="B1:AA1"/>
    <mergeCell ref="AA3:AA4"/>
    <mergeCell ref="Z3:Z4"/>
    <mergeCell ref="I3:K3"/>
    <mergeCell ref="L3:N3"/>
    <mergeCell ref="O3:Q3"/>
    <mergeCell ref="E18:E23"/>
    <mergeCell ref="F24:F26"/>
    <mergeCell ref="E24:E26"/>
    <mergeCell ref="D24:D26"/>
    <mergeCell ref="C24:C26"/>
    <mergeCell ref="C49:C50"/>
    <mergeCell ref="D49:D50"/>
    <mergeCell ref="E49:E50"/>
    <mergeCell ref="F49:F50"/>
    <mergeCell ref="C27:C29"/>
    <mergeCell ref="D27:D29"/>
    <mergeCell ref="E27:E29"/>
    <mergeCell ref="F27:F29"/>
    <mergeCell ref="C30:C31"/>
    <mergeCell ref="D30:D31"/>
    <mergeCell ref="E30:E31"/>
    <mergeCell ref="F30:F31"/>
  </mergeCells>
  <phoneticPr fontId="19" type="noConversion"/>
  <printOptions horizontalCentered="1"/>
  <pageMargins left="0.15748031496062992" right="0.15748031496062992" top="0.39370078740157483" bottom="0.39370078740157483" header="0.51181102362204722" footer="0.51181102362204722"/>
  <pageSetup paperSize="9" scale="27" fitToHeight="0" orientation="landscape" r:id="rId1"/>
  <ignoredErrors>
    <ignoredError sqref="I9 I24:I26 I53 I70:I88 I126:I127 I89:I95 I96:I125 O144:O149" formulaRange="1"/>
    <ignoredError sqref="I157 L157 O15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2020 지방보조사업</vt:lpstr>
      <vt:lpstr>'2020 지방보조사업'!Print_Area</vt:lpstr>
      <vt:lpstr>'2020 지방보조사업'!Print_Titles</vt:lpstr>
    </vt:vector>
  </TitlesOfParts>
  <Company>ehojo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user</cp:lastModifiedBy>
  <cp:lastPrinted>2021-12-13T02:21:58Z</cp:lastPrinted>
  <dcterms:created xsi:type="dcterms:W3CDTF">2008-01-01T23:04:04Z</dcterms:created>
  <dcterms:modified xsi:type="dcterms:W3CDTF">2023-03-17T01:57:13Z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ream_Timestamp_Length">
    <vt:lpwstr>10000</vt:lpwstr>
  </property>
  <property fmtid="{D5CDD505-2E9C-101B-9397-08002B2CF9AE}" pid="3" name="Dream_Timestamp_01">
    <vt:lpwstr>Dreamsecurity_MagicOfficeAddIn_TST_Value_010634030820c5e06092a864886f70d010702a0820c4f30820c4b020103310f300d0609608648016503040203050030820141060b2a864886f70d0109100104a08201300482012c30820128020101060a2a831a868d21020107023051300d0609608648016</vt:lpwstr>
  </property>
  <property fmtid="{D5CDD505-2E9C-101B-9397-08002B2CF9AE}" pid="4" name="Dream_Timestamp_02">
    <vt:lpwstr>Dreamsecurity_MagicOfficeAddIn_TST_Value_0250304020305000440e75092f9eec1c4504093b0f1d57881fb65d06a0a2fa3eeaf35525667fe7c38994be732e4b2cee75dac039a01623b84febd8675c53b4302fa8806fc1ff884c53f02065e16ff8faf32181332303230303530333134313830342e36333</vt:lpwstr>
  </property>
  <property fmtid="{D5CDD505-2E9C-101B-9397-08002B2CF9AE}" pid="5" name="Dream_Timestamp_03">
    <vt:lpwstr>Dreamsecurity_MagicOfficeAddIn_TST_Value_0335a3004800201f4021100c3d02cd3f8a3dfadff849851e6fb6ffaa0818da4818a308187310b3009060355040613024b52311c301a060355040a0c13476f7665726e6d656e74206f66204b6f72656131183016060355040b0c0f47726f7570206f6620536</vt:lpwstr>
  </property>
  <property fmtid="{D5CDD505-2E9C-101B-9397-08002B2CF9AE}" pid="6" name="Dream_Timestamp_04">
    <vt:lpwstr>Dreamsecurity_MagicOfficeAddIn_TST_Value_0457276657231273025060355040b0c1e6e436970686572204453452045534e3a414644322d324437322d463242313117301506035504030c0e4754534131333131303030303032a082082e3082050c308203f4a0030201020214038c5e5dd3d3db8d8ca70</vt:lpwstr>
  </property>
  <property fmtid="{D5CDD505-2E9C-101B-9397-08002B2CF9AE}" pid="7" name="Dream_Timestamp_05">
    <vt:lpwstr>Dreamsecurity_MagicOfficeAddIn_TST_Value_0581b6cfb2fdc74ed646c300d06092a864886f70d01010b05003050310b3009060355040613024b52311c301a060355040a0c13476f7665726e6d656e74206f66204b6f726561310d300b060355040b0c0447504b493114301206035504030c0b434131333</vt:lpwstr>
  </property>
  <property fmtid="{D5CDD505-2E9C-101B-9397-08002B2CF9AE}" pid="8" name="Dream_Timestamp_06">
    <vt:lpwstr>Dreamsecurity_MagicOfficeAddIn_TST_Value_061313030303031301e170d3132303632363131313931325a170d3231303932323036313232335a308187310b3009060355040613024b52311c301a060355040a0c13476f7665726e6d656e74206f66204b6f72656131183016060355040b0c0f47726f757</vt:lpwstr>
  </property>
  <property fmtid="{D5CDD505-2E9C-101B-9397-08002B2CF9AE}" pid="9" name="Dream_Timestamp_07">
    <vt:lpwstr>Dreamsecurity_MagicOfficeAddIn_TST_Value_070206f662053657276657231273025060355040b0c1e6e436970686572204453452045534e3a414644322d324437322d463242313117301506035504030c0e475453413133313130303030303230820122300d06092a864886f70d01010105000382010f0</vt:lpwstr>
  </property>
  <property fmtid="{D5CDD505-2E9C-101B-9397-08002B2CF9AE}" pid="10" name="Dream_Timestamp_08">
    <vt:lpwstr>Dreamsecurity_MagicOfficeAddIn_TST_Value_0803082010a0282010100ad98b3699debcac0c528e92a7ef34a2a7809f693d183557a141c6068793c42a79450ffcd40172e04a12795480b71964b09564349d8516309ed6d2f64a81902d0dacc8874f1b8299a1e7eecec0d0f6ed30c501d01d5f7353441bef</vt:lpwstr>
  </property>
  <property fmtid="{D5CDD505-2E9C-101B-9397-08002B2CF9AE}" pid="11" name="Dream_Timestamp_09">
    <vt:lpwstr>Dreamsecurity_MagicOfficeAddIn_TST_Value_09759d463f7c4bb9922c9ca92ac3b073cf69c4cc1253036329d5e8847f3bfe964f6a3e775fed78b196f4fd84330d33b14d9941cd2f78dfadb26bc707c7fcecac7c2697948e7bfff325b6dca5155becbeb3bc1f2fc051dd2c739db62231d7709a65cf9172f7</vt:lpwstr>
  </property>
  <property fmtid="{D5CDD505-2E9C-101B-9397-08002B2CF9AE}" pid="12" name="Dream_Timestamp_10">
    <vt:lpwstr>Dreamsecurity_MagicOfficeAddIn_TST_Value_1000aa111d94cef1634bfdbcb31107aba49a8086f7ca4727f37b3eb3f3078e103b9d43e39c0960f1ba95ac6d65ea5e2121bb3dd1431d661ba68eeec76657ca178ceb10203010001a38201a4308201a030790603551d2304723070801492a47817b1aa2f19d</vt:lpwstr>
  </property>
  <property fmtid="{D5CDD505-2E9C-101B-9397-08002B2CF9AE}" pid="13" name="Dream_Timestamp_11">
    <vt:lpwstr>Dreamsecurity_MagicOfficeAddIn_TST_Value_1182b3fb9b32b231583d59735a154a4523050310b3009060355040613024b52311c301a060355040a0c13476f7665726e6d656e74206f66204b6f726561310d300b060355040b0c0447504b493114301206035504030c0b47504b49526f6f7443413182022</vt:lpwstr>
  </property>
  <property fmtid="{D5CDD505-2E9C-101B-9397-08002B2CF9AE}" pid="14" name="Dream_Timestamp_12">
    <vt:lpwstr>Dreamsecurity_MagicOfficeAddIn_TST_Value_12712301d0603551d0e04160414cce106d50c4bbbac18fd7d34d5ab5a9a42dfbb80300b0603551d0f0404030206c030160603551d20040f300d300b06092a831a868d2102010230160603551d250101ff040c300a06082b0601050507030830818e0603551</vt:lpwstr>
  </property>
  <property fmtid="{D5CDD505-2E9C-101B-9397-08002B2CF9AE}" pid="15" name="Dream_Timestamp_13">
    <vt:lpwstr>Dreamsecurity_MagicOfficeAddIn_TST_Value_13d1f048186308183308180a07ea07c867a6c6461703a2f2f63656e2e6469722e676f2e6b723a3338392f636e3d63726c31703164703233332c636e3d43413133313130303030312c6f753d47504b492c6f3d476f7665726e6d656e74206f66204b6f72656</vt:lpwstr>
  </property>
  <property fmtid="{D5CDD505-2E9C-101B-9397-08002B2CF9AE}" pid="16" name="Dream_Timestamp_14">
    <vt:lpwstr>Dreamsecurity_MagicOfficeAddIn_TST_Value_1412c633d4b523f63657274696669636174655265766f636174696f6e4c6973743b62696e617279303606082b06010505070101042a3028302606082b06010505073001861a687474703a2f2f6776612e67706b692e676f2e6b723a38303030300d06092a8</vt:lpwstr>
  </property>
  <property fmtid="{D5CDD505-2E9C-101B-9397-08002B2CF9AE}" pid="17" name="Dream_Timestamp_15">
    <vt:lpwstr>Dreamsecurity_MagicOfficeAddIn_TST_Value_1564886f70d01010b0500038201010005f2f7cefdb3ebbfea3892832faa097e6d877a3d5d5920761ec2b6fbd62dcef7d9a6f80d432f710b7a08508730c8472ab96cda65574ebb6ee24a293e54d3d02610a4d787fa784fb893323b67bc939216faac81e9438</vt:lpwstr>
  </property>
  <property fmtid="{D5CDD505-2E9C-101B-9397-08002B2CF9AE}" pid="18" name="Dream_Timestamp_16">
    <vt:lpwstr>Dreamsecurity_MagicOfficeAddIn_TST_Value_16b89bef5715783085ba84675b853b591358dade9cae03f69bf895aa9344c52d6c7704da966aadbbbb7d3b97f2f6a4a67d46af77c418f4ce0aeac158ee338f7d856b90864b5285e044f13d434d9f58a2110d57fa8c2e15f6974f58d0cafa2e506cca2c5415</vt:lpwstr>
  </property>
  <property fmtid="{D5CDD505-2E9C-101B-9397-08002B2CF9AE}" pid="19" name="Dream_Timestamp_17">
    <vt:lpwstr>Dreamsecurity_MagicOfficeAddIn_TST_Value_17be0817c9988bfb7234712b0f13990e1720e74ebbbddf146cef29a6a1afcb3f44f1105bfd0a0c50420536477d47db35b208485759bbb711bd71c357a290d6dedd49dd6254bf9e0a182031a308202020201013081b7a1818da4818a308187310b300906035</vt:lpwstr>
  </property>
  <property fmtid="{D5CDD505-2E9C-101B-9397-08002B2CF9AE}" pid="20" name="Dream_Timestamp_18">
    <vt:lpwstr>Dreamsecurity_MagicOfficeAddIn_TST_Value_185040613024b52311c301a060355040a0c13476f7665726e6d656e74206f66204b6f72656131183016060355040b0c0f47726f7570206f662053657276657231273025060355040b0c1e6e436970686572204453452045534e3a414644322d324437322d4</vt:lpwstr>
  </property>
  <property fmtid="{D5CDD505-2E9C-101B-9397-08002B2CF9AE}" pid="21" name="Dream_Timestamp_19">
    <vt:lpwstr>Dreamsecurity_MagicOfficeAddIn_TST_Value_1963242313117301506035504030c0e4754534131333131303030303032a2250a0101300906052b0e03021a050003150035afa3122e350c32394f48f2ed69813a70d3fad0a0818f30818ca48189308186310b3009060355040613024b52311c301a0603550</vt:lpwstr>
  </property>
  <property fmtid="{D5CDD505-2E9C-101B-9397-08002B2CF9AE}" pid="22" name="Dream_Timestamp_20">
    <vt:lpwstr>Dreamsecurity_MagicOfficeAddIn_TST_Value_2040a0c13476f7665726e6d656e74206f66204b6f72656131183016060355040b0c0f47726f7570206f662053657276657231273025060355040b0c1e6e436970686572204e54532045534e3a453741302d363738322d453246443116301406035504030c0</vt:lpwstr>
  </property>
  <property fmtid="{D5CDD505-2E9C-101B-9397-08002B2CF9AE}" pid="23" name="Dream_Timestamp_21">
    <vt:lpwstr>Dreamsecurity_MagicOfficeAddIn_TST_Value_21d47544131333131303030303033300d06092a864886f70d01010b0500020500e25945df3022180f32303230303530333133333030375a180f32303230303530343134333030375a3077303d060a2b0601040184590a0401312f302d300a020500e25945d</vt:lpwstr>
  </property>
  <property fmtid="{D5CDD505-2E9C-101B-9397-08002B2CF9AE}" pid="24" name="Dream_Timestamp_22">
    <vt:lpwstr>Dreamsecurity_MagicOfficeAddIn_TST_Value_22f020100300a0201000202115b0201ff30070201000202130f300a020500e25aa56f0201003036060a2b0601040184590a040231283026300c060a2a831a868d2102010701a00a3008020100020307a120a10a300802010002030186a0300d06092a86488</vt:lpwstr>
  </property>
  <property fmtid="{D5CDD505-2E9C-101B-9397-08002B2CF9AE}" pid="25" name="Dream_Timestamp_23">
    <vt:lpwstr>Dreamsecurity_MagicOfficeAddIn_TST_Value_236f70d01010b05000382010100332129485055c6eb67c76eb835711ed41bf9c9076f519001744b621f6b90005f083b30ba99c5def6a15aa5f88e83c6a773f80cea633b8b838b4ed9c79eb48cd2b39278705fa9d5d237798a67bfb9b0e33e99df895852c69</vt:lpwstr>
  </property>
  <property fmtid="{D5CDD505-2E9C-101B-9397-08002B2CF9AE}" pid="26" name="Dream_Timestamp_24">
    <vt:lpwstr>Dreamsecurity_MagicOfficeAddIn_TST_Value_249296d08badb4db50fda61f6ed5bf03b01e0788b93c6f8f9270dc465542ea12e28b893c2ba7ed106a7a0cb3d865f2f261cb41b126cea1cdbd608774493a419dbbc975afe386923677fdb8559c116d8213c456d70a6600b724a0cc72c8e15195c4f4b03c7c</vt:lpwstr>
  </property>
  <property fmtid="{D5CDD505-2E9C-101B-9397-08002B2CF9AE}" pid="27" name="Dream_Timestamp_25">
    <vt:lpwstr>Dreamsecurity_MagicOfficeAddIn_TST_Value_253cafe26eb7c3e10e5a25b9ec56855d9103715b26dc989c2e5717114afff52c7a7e7bcd33dcb68178b3700659c6db76a25e513c8552584b171acc14ac4ad9c0de7c439c38d318202bc308202b802010130683050310b3009060355040613024b52311c301</vt:lpwstr>
  </property>
  <property fmtid="{D5CDD505-2E9C-101B-9397-08002B2CF9AE}" pid="28" name="Dream_Timestamp_26">
    <vt:lpwstr>Dreamsecurity_MagicOfficeAddIn_TST_Value_26a060355040a0c13476f7665726e6d656e74206f66204b6f726561310d300b060355040b0c0447504b493114301206035504030c0b43413133313130303030310214038c5e5dd3d3db8d8ca7081b6cfb2fdc74ed646c300d0609608648016503040203050</vt:lpwstr>
  </property>
  <property fmtid="{D5CDD505-2E9C-101B-9397-08002B2CF9AE}" pid="29" name="Dream_Timestamp_27">
    <vt:lpwstr>Dreamsecurity_MagicOfficeAddIn_TST_Value_270a0820125301a06092a864886f70d010903310d060b2a864886f70d0109100104304f06092a864886f70d01090431420440335039d8303e139a7a3e8487cea20a0aa5f4b0752a3f5a6cf9faa4a5a4c16cd7af73ec32910f64688ca8c03198fde1f98ffdf</vt:lpwstr>
  </property>
  <property fmtid="{D5CDD505-2E9C-101B-9397-08002B2CF9AE}" pid="30" name="Dream_Timestamp_28">
    <vt:lpwstr>Dreamsecurity_MagicOfficeAddIn_TST_Value_28ce93079c4c20b526b114ddcf1453081b5060b2a864886f70d010910020c3181a53081a230819f308184041435afa3122e350c32394f48f2ed69813a70d3fad0306c3054a4523050310b3009060355040613024b52311c301a060355040a0c13476f76657</vt:lpwstr>
  </property>
  <property fmtid="{D5CDD505-2E9C-101B-9397-08002B2CF9AE}" pid="31" name="Dream_Timestamp_29">
    <vt:lpwstr>Dreamsecurity_MagicOfficeAddIn_TST_Value_2926e6d656e74206f66204b6f726561310d300b060355040b0c0447504b493114301206035504030c0b43413133313130303030310214038c5e5dd3d3db8d8ca7081b6cfb2fdc74ed646c3016041478b1c0e383c87de47424c9c49c83f230997c9088300d0</vt:lpwstr>
  </property>
  <property fmtid="{D5CDD505-2E9C-101B-9397-08002B2CF9AE}" pid="32" name="Dream_Timestamp_30">
    <vt:lpwstr>Dreamsecurity_MagicOfficeAddIn_TST_Value_306092a864886f70d01010d0500048201002f52491cb9b5913b7f71d4c2afc50a3caa7d7a5a8081bd381c04c1ad66f80e50a31748002d59e5ff60b99843b8cd7f6e5649f2ec293c857d803dd221ae398c9349e2c0eb8bdaab270fa635fc06855cc876a00d0</vt:lpwstr>
  </property>
  <property fmtid="{D5CDD505-2E9C-101B-9397-08002B2CF9AE}" pid="33" name="Dream_Timestamp_31">
    <vt:lpwstr>Dreamsecurity_MagicOfficeAddIn_TST_Value_3149b422860b4e8df7225be5f5c929bd9d50aa0b81cb53d751c4e27166c5b1ce2c1b09a3dbec113ffa5ffa8605cde784a2253ea37f15772fa331bf952ffd80c1b8bb03be1f9779e3da982ac546d2b7fb99c86f23abd65b410feb65bf65ae636b96fcfe5e96</vt:lpwstr>
  </property>
  <property fmtid="{D5CDD505-2E9C-101B-9397-08002B2CF9AE}" pid="34" name="Dream_Timestamp_32">
    <vt:lpwstr>Dreamsecurity_MagicOfficeAddIn_TST_Value_324c81a73390aae6898cb3a09a25027679e235975bc928498c72a5b2fa7d89c63db716ac794bd723a8d3ba1142b3aaed489646c2935c1330832083a039a6ff51c032c04d0c6eedd42710000000000000000000000000000000000000000000000000000000</vt:lpwstr>
  </property>
  <property fmtid="{D5CDD505-2E9C-101B-9397-08002B2CF9AE}" pid="35" name="Dream_Timestamp_33">
    <vt:lpwstr>Dreamsecurity_MagicOfficeAddIn_TST_Value_3300000000000000000000000000000000000000000000000000000000000000000000000000000000000000000000000000000000000000000000000000000000000000000000000000000000000000000000000000000000000000000000000000000000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6" name="Dream_Timestamp_34">
    <vt:lpwstr>Dreamsecurity_MagicOfficeAddIn_TST_Value_3400000000000000000000000000000000000000000000000000000000000000000000000000000000000000000000000000000000000000000000000000000000000000000000000000000000000000000000000000000000000000000000000000000000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7" name="Dream_Timestamp_35">
    <vt:lpwstr>Dreamsecurity_MagicOfficeAddIn_TST_Value_3500000000000000000000000000000000000000000000000000000000000000000000000000000000000000000000000000000000000000000000000000000000000000000000000000000000000000000000000000000000000000000000000000000000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8" name="Dream_Timestamp_36">
    <vt:lpwstr>Dreamsecurity_MagicOfficeAddIn_TST_Value_3600000000000000000000000000000000000000000000000000000000000000000000000000000000000000000000000000000000000000000000000000000000000000000000000000000000000000000000000000000000000000000000000000000000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9" name="Dream_Timestamp_37">
    <vt:lpwstr>Dreamsecurity_MagicOfficeAddIn_TST_Value_3700000000000000000000000000000000000000000000000000000000000000000000000000000000000000000000000000000000000000000000000000000000000000000000000000000000000000000000000000000000000000000000000000000000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0" name="Dream_Timestamp_38">
    <vt:lpwstr>Dreamsecurity_MagicOfficeAddIn_TST_Value_3800000000000000000000000000000000000000000000000000000000000000000000000000000000000000000000000000000000000000000000000000000000000000000000000000000000000000000000000000000000000000000000000000000000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1" name="Dream_Timestamp_39">
    <vt:lpwstr>Dreamsecurity_MagicOfficeAddIn_TST_Value_3900000000000000000000000000000000000000000000000000000000000000000000000000000000000000000000000000000000000000000000000000000000000000000000000000000000000000000000000000000000000000000000000000000000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2" name="Dream_Timestamp_40">
    <vt:lpwstr>Dreamsecurity_MagicOfficeAddIn_TST_Value_4000000000000000000000000000000000000000000000000000000000000000000000000000000000000000000000000000000000000000000000000000000000000000000000000000000000000000000000000000000000000000000000000000000000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3" name="Dream_Timestamp_41">
    <vt:lpwstr>Dreamsecurity_MagicOfficeAddIn_TST_Value_4100000000000000000000000000000000000000000000000000000000000000000000000000000000000000000000000000000000000000000000000000000000000000000000000000000000000000000000000000000000000000000000000000000000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4" name="Dream_Timestamp_42">
    <vt:lpwstr>Dreamsecurity_MagicOfficeAddIn_TST_Value_4200000000000000000000000000000000000000000000000000000000000000000000000000000000000000000000000000000000000000000000000000000000000000000000000000000000000000000000000000000000000000000000000000000000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5" name="Dream_Timestamp_43">
    <vt:lpwstr>Dreamsecurity_MagicOfficeAddIn_TST_Value_4300000000000000000000000000000000000000000000000000000000000000000000000000000000000000000000000000000000000000000000000000000000000000000000000000000000000000000000000000000000000000000000000000000000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6" name="Dream_Timestamp_44">
    <vt:lpwstr>Dreamsecurity_MagicOfficeAddIn_TST_Value_4400000000000000000000000000000000000000000000000000000000000000000000000000000000000000000000000000000000000000000000000000000000000000000000000000000000000000000000000000000000000000000000000000000000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7" name="Dream_Timestamp_45">
    <vt:lpwstr>Dreamsecurity_MagicOfficeAddIn_TST_Value_4500000000000000000000000000000000000000000000000000000000000000000000000000000000000000000000000000000000000000000000000000000000000000000000000000000000000000000000000000000000000000000000000000000000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8" name="Dream_Timestamp_46">
    <vt:lpwstr>Dreamsecurity_MagicOfficeAddIn_TST_Value_4600000000000000000000000000000000000000000000000000000000000000000000000000000000000000000000000000000000000000000000000000000000000000000000000000000000000000000000000000000000000000000000000000000000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9" name="Dream_Timestamp_47">
    <vt:lpwstr>Dreamsecurity_MagicOfficeAddIn_TST_Value_4700000000000000000000000000000000000000000000000000000000000000000000000000000000000000000000000000000000000000000000000000000000000000000000000000000000000000000000000000000000000000000000000000000000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0" name="Dream_Timestamp_48">
    <vt:lpwstr>Dreamsecurity_MagicOfficeAddIn_TST_Value_4800000000000000000000000000000000000000000000000000000000000000000000000000000000000000000000000000000000000000000000000000000000000000000000000000000000000000000000000000000000000000000000000000000000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1" name="Dream_Timestamp_49">
    <vt:lpwstr>Dreamsecurity_MagicOfficeAddIn_TST_Value_4900000000000000000000000000000000000000000000000000000000000000000000000000000000000000000000000000000000000000000000000000000000000000000000000000000000000000000000000000000000000000000000000000000000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2" name="Dream_Timestamp_50">
    <vt:lpwstr>Dreamsecurity_MagicOfficeAddIn_TST_Value_5000000000000000000000000000000000000000000000000000000000000000000000000000000000000000000000000000000000000000000000000000000000000000000000000000000000000000000000000000000000000000000000000000000000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3" name="DreamSecurity_MagicOfficeAddIn_Original_Type">
    <vt:i4>1</vt:i4>
  </property>
  <property fmtid="{D5CDD505-2E9C-101B-9397-08002B2CF9AE}" pid="54" name="DreamSecurity_MagicOfficeAddIn_Stamp_State">
    <vt:i4>1</vt:i4>
  </property>
</Properties>
</file>