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사용자\Desktop\1122\민선8기\민선8기\규칙\정원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Titles" localSheetId="0">Sheet1!$5:$6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" i="1" l="1"/>
  <c r="F203" i="1"/>
  <c r="G203" i="1"/>
  <c r="H203" i="1"/>
  <c r="D203" i="1" s="1"/>
  <c r="I203" i="1"/>
  <c r="D204" i="1"/>
  <c r="D193" i="1"/>
  <c r="D85" i="1"/>
  <c r="D25" i="1" l="1"/>
  <c r="D192" i="1" l="1"/>
  <c r="D27" i="1" l="1"/>
  <c r="F201" i="1" l="1"/>
  <c r="D78" i="1"/>
  <c r="D154" i="1"/>
  <c r="D116" i="1"/>
  <c r="D84" i="1"/>
  <c r="D126" i="1"/>
  <c r="D83" i="1"/>
  <c r="D77" i="1"/>
  <c r="D156" i="1"/>
  <c r="D153" i="1"/>
  <c r="D71" i="1"/>
  <c r="D66" i="1"/>
  <c r="I201" i="1"/>
  <c r="G201" i="1"/>
  <c r="H201" i="1"/>
  <c r="E201" i="1"/>
  <c r="D202" i="1"/>
  <c r="D38" i="1"/>
  <c r="D35" i="1"/>
  <c r="D24" i="1"/>
  <c r="D13" i="1"/>
  <c r="I200" i="1" l="1"/>
  <c r="F200" i="1"/>
  <c r="H200" i="1"/>
  <c r="G200" i="1"/>
  <c r="D194" i="1"/>
  <c r="D163" i="1" l="1"/>
  <c r="D159" i="1"/>
  <c r="D43" i="1"/>
  <c r="D20" i="1" l="1"/>
  <c r="D168" i="1" l="1"/>
  <c r="D16" i="1" l="1"/>
  <c r="D191" i="1" l="1"/>
  <c r="D164" i="1" l="1"/>
  <c r="D142" i="1"/>
  <c r="D94" i="1"/>
  <c r="D79" i="1"/>
  <c r="D75" i="1"/>
  <c r="D58" i="1"/>
  <c r="D33" i="1"/>
  <c r="D26" i="1"/>
  <c r="D21" i="1"/>
  <c r="F208" i="1" l="1"/>
  <c r="G208" i="1"/>
  <c r="H208" i="1"/>
  <c r="I208" i="1"/>
  <c r="E208" i="1"/>
  <c r="F205" i="1"/>
  <c r="G205" i="1"/>
  <c r="H205" i="1"/>
  <c r="I205" i="1"/>
  <c r="E205" i="1"/>
  <c r="E200" i="1"/>
  <c r="I195" i="1"/>
  <c r="F195" i="1"/>
  <c r="G195" i="1"/>
  <c r="H195" i="1"/>
  <c r="E195" i="1"/>
  <c r="I165" i="1"/>
  <c r="F165" i="1"/>
  <c r="G165" i="1"/>
  <c r="H165" i="1"/>
  <c r="E165" i="1"/>
  <c r="I128" i="1"/>
  <c r="F128" i="1"/>
  <c r="G128" i="1"/>
  <c r="H128" i="1"/>
  <c r="E128" i="1"/>
  <c r="I87" i="1"/>
  <c r="F87" i="1"/>
  <c r="G87" i="1"/>
  <c r="H87" i="1"/>
  <c r="E87" i="1"/>
  <c r="I40" i="1"/>
  <c r="F40" i="1"/>
  <c r="G40" i="1"/>
  <c r="H40" i="1"/>
  <c r="E40" i="1"/>
  <c r="I15" i="1"/>
  <c r="F15" i="1"/>
  <c r="G15" i="1"/>
  <c r="H15" i="1"/>
  <c r="E15" i="1"/>
  <c r="I11" i="1"/>
  <c r="H11" i="1"/>
  <c r="F11" i="1"/>
  <c r="G11" i="1"/>
  <c r="E11" i="1"/>
  <c r="I8" i="1"/>
  <c r="F8" i="1"/>
  <c r="G8" i="1"/>
  <c r="H8" i="1"/>
  <c r="E8" i="1"/>
  <c r="D210" i="1"/>
  <c r="D9" i="1"/>
  <c r="D12" i="1"/>
  <c r="D14" i="1"/>
  <c r="D17" i="1"/>
  <c r="D18" i="1"/>
  <c r="D19" i="1"/>
  <c r="D22" i="1"/>
  <c r="D23" i="1"/>
  <c r="D28" i="1"/>
  <c r="D29" i="1"/>
  <c r="D30" i="1"/>
  <c r="D31" i="1"/>
  <c r="D32" i="1"/>
  <c r="D34" i="1"/>
  <c r="D36" i="1"/>
  <c r="D37" i="1"/>
  <c r="D39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3" i="1"/>
  <c r="D64" i="1"/>
  <c r="D65" i="1"/>
  <c r="D67" i="1"/>
  <c r="D68" i="1"/>
  <c r="D69" i="1"/>
  <c r="D70" i="1"/>
  <c r="D72" i="1"/>
  <c r="D73" i="1"/>
  <c r="D74" i="1"/>
  <c r="D76" i="1"/>
  <c r="D80" i="1"/>
  <c r="D81" i="1"/>
  <c r="D82" i="1"/>
  <c r="D86" i="1"/>
  <c r="D88" i="1"/>
  <c r="D89" i="1"/>
  <c r="D90" i="1"/>
  <c r="D91" i="1"/>
  <c r="D92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5" i="1"/>
  <c r="D127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3" i="1"/>
  <c r="D144" i="1"/>
  <c r="D145" i="1"/>
  <c r="D146" i="1"/>
  <c r="D147" i="1"/>
  <c r="D148" i="1"/>
  <c r="D149" i="1"/>
  <c r="D150" i="1"/>
  <c r="D151" i="1"/>
  <c r="D152" i="1"/>
  <c r="D155" i="1"/>
  <c r="D157" i="1"/>
  <c r="D158" i="1"/>
  <c r="D160" i="1"/>
  <c r="D161" i="1"/>
  <c r="D162" i="1"/>
  <c r="D166" i="1"/>
  <c r="D167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6" i="1"/>
  <c r="D197" i="1"/>
  <c r="D198" i="1"/>
  <c r="D199" i="1"/>
  <c r="D206" i="1"/>
  <c r="D207" i="1"/>
  <c r="D209" i="1"/>
  <c r="H10" i="1" l="1"/>
  <c r="H7" i="1" s="1"/>
  <c r="I10" i="1"/>
  <c r="I7" i="1" s="1"/>
  <c r="F10" i="1"/>
  <c r="F7" i="1" s="1"/>
  <c r="G10" i="1"/>
  <c r="G7" i="1" s="1"/>
  <c r="E10" i="1"/>
  <c r="E7" i="1" s="1"/>
  <c r="D208" i="1"/>
  <c r="D205" i="1"/>
  <c r="D201" i="1"/>
  <c r="D165" i="1"/>
  <c r="D128" i="1"/>
  <c r="D87" i="1"/>
  <c r="D11" i="1"/>
  <c r="D200" i="1"/>
  <c r="D195" i="1"/>
  <c r="D40" i="1"/>
  <c r="D15" i="1"/>
  <c r="D8" i="1"/>
  <c r="D7" i="1" l="1"/>
  <c r="D10" i="1"/>
</calcChain>
</file>

<file path=xl/sharedStrings.xml><?xml version="1.0" encoding="utf-8"?>
<sst xmlns="http://schemas.openxmlformats.org/spreadsheetml/2006/main" count="216" uniqueCount="140">
  <si>
    <t>태백시 지방공무원 직급·직렬별 정원표(제2조 관련)</t>
    <phoneticPr fontId="1" type="noConversion"/>
  </si>
  <si>
    <t>[별표] 태백시 지방공무원 정원 규칙</t>
    <phoneticPr fontId="1" type="noConversion"/>
  </si>
  <si>
    <t>기관별 정원</t>
    <phoneticPr fontId="1" type="noConversion"/>
  </si>
  <si>
    <t>직속기관</t>
    <phoneticPr fontId="1" type="noConversion"/>
  </si>
  <si>
    <t>사업소</t>
    <phoneticPr fontId="1" type="noConversion"/>
  </si>
  <si>
    <t>동</t>
    <phoneticPr fontId="1" type="noConversion"/>
  </si>
  <si>
    <t>총  계</t>
    <phoneticPr fontId="1" type="noConversion"/>
  </si>
  <si>
    <t>정무직 계</t>
    <phoneticPr fontId="1" type="noConversion"/>
  </si>
  <si>
    <t>일반직 계</t>
    <phoneticPr fontId="1" type="noConversion"/>
  </si>
  <si>
    <t>4급 소계</t>
    <phoneticPr fontId="1" type="noConversion"/>
  </si>
  <si>
    <t>행정</t>
    <phoneticPr fontId="1" type="noConversion"/>
  </si>
  <si>
    <t>행정·기술</t>
    <phoneticPr fontId="1" type="noConversion"/>
  </si>
  <si>
    <t>5급 소계</t>
    <phoneticPr fontId="1" type="noConversion"/>
  </si>
  <si>
    <t>행 정</t>
  </si>
  <si>
    <t>의 무</t>
  </si>
  <si>
    <t>행정 ․ 사회복지</t>
  </si>
  <si>
    <t>행정 ․ 공업</t>
  </si>
  <si>
    <t>행정 ․ 보건</t>
  </si>
  <si>
    <t>행정 ․ 환경</t>
  </si>
  <si>
    <t>행정 ․ 시설</t>
  </si>
  <si>
    <t>행정 ․ 사회복지 ․ 보건</t>
  </si>
  <si>
    <t>행정 ․ 공업 ․ 간호</t>
  </si>
  <si>
    <t>행정 ․ 공업 ․ 시설</t>
  </si>
  <si>
    <t>행정 ․ 농업 ․ 녹지</t>
  </si>
  <si>
    <t>행정 ․ 농업 ․ 시설</t>
  </si>
  <si>
    <t>행정 ․ 환경 ․ 시설</t>
  </si>
  <si>
    <t>행정․공업․환경․시설</t>
  </si>
  <si>
    <t>행정․녹지․방송통신․시설</t>
  </si>
  <si>
    <t>6급 소계</t>
    <phoneticPr fontId="1" type="noConversion"/>
  </si>
  <si>
    <t>세 무</t>
  </si>
  <si>
    <t>공 업</t>
  </si>
  <si>
    <t>녹 지</t>
  </si>
  <si>
    <t>보 건 진 료</t>
  </si>
  <si>
    <t>시 설</t>
  </si>
  <si>
    <t>방 송 통 신</t>
  </si>
  <si>
    <t>시 설 관 리</t>
  </si>
  <si>
    <t>운 전</t>
  </si>
  <si>
    <t>전 기 운 영</t>
  </si>
  <si>
    <t>기 계 운 영</t>
  </si>
  <si>
    <t>행정 ․ 세무</t>
  </si>
  <si>
    <t>행정 ․ 전산</t>
  </si>
  <si>
    <t>행정 ․ 사서</t>
  </si>
  <si>
    <t>행정 ․ 농업</t>
  </si>
  <si>
    <t>행정 ․ 방송통신</t>
  </si>
  <si>
    <t>행정 ․ 시설관리</t>
  </si>
  <si>
    <t>공업 ․ 환경</t>
  </si>
  <si>
    <t>공업 ․ 시설</t>
  </si>
  <si>
    <t>농업 ․ 수의</t>
  </si>
  <si>
    <t>농업 ․ 농촌지도사</t>
  </si>
  <si>
    <t>보건 ․ 간호</t>
  </si>
  <si>
    <t>환경 ․ 시설</t>
  </si>
  <si>
    <t>행정 ․ 세무 ․ 사회복지</t>
  </si>
  <si>
    <t>행정 ․ 전산 ․ 시설</t>
  </si>
  <si>
    <t>행정 ․ 공업 ․ 학예</t>
  </si>
  <si>
    <t>전산 ․ 공업 ․ 환경</t>
  </si>
  <si>
    <t>공업 ․ 환경 ․ 시설</t>
  </si>
  <si>
    <t>7급 소계</t>
    <phoneticPr fontId="1" type="noConversion"/>
  </si>
  <si>
    <t>전 산</t>
  </si>
  <si>
    <t>사 회 복 지</t>
  </si>
  <si>
    <t>사 서</t>
  </si>
  <si>
    <t>수 의</t>
  </si>
  <si>
    <t>보 건</t>
  </si>
  <si>
    <t>의 료 기 술</t>
  </si>
  <si>
    <t>간 호</t>
  </si>
  <si>
    <t>환 경</t>
  </si>
  <si>
    <t>방 재 안 전</t>
  </si>
  <si>
    <t>통 신 운 영</t>
  </si>
  <si>
    <t>열관리운영</t>
  </si>
  <si>
    <t>화 공 운 영</t>
  </si>
  <si>
    <t>사 무 운 영</t>
  </si>
  <si>
    <t>행정 ․ 녹지</t>
  </si>
  <si>
    <t>간호 ․ 시설</t>
  </si>
  <si>
    <t>공업 ․ 보건 ․ 환경</t>
  </si>
  <si>
    <t>8급 소계</t>
    <phoneticPr fontId="1" type="noConversion"/>
  </si>
  <si>
    <t>농 업</t>
  </si>
  <si>
    <t>행정 ․ 농촌지도사</t>
  </si>
  <si>
    <t>전산 ․ 방송통신</t>
  </si>
  <si>
    <t>보건 ․ 의료기술</t>
  </si>
  <si>
    <t>9급 소계</t>
    <phoneticPr fontId="1" type="noConversion"/>
  </si>
  <si>
    <t>행정 ․ 의료기술</t>
  </si>
  <si>
    <t>행정 ․ 방재안전</t>
  </si>
  <si>
    <t>영상</t>
    <phoneticPr fontId="1" type="noConversion"/>
  </si>
  <si>
    <t>무대기계</t>
    <phoneticPr fontId="1" type="noConversion"/>
  </si>
  <si>
    <t>무대조명</t>
    <phoneticPr fontId="1" type="noConversion"/>
  </si>
  <si>
    <t>문화재관리</t>
    <phoneticPr fontId="1" type="noConversion"/>
  </si>
  <si>
    <t>별정직 계</t>
    <phoneticPr fontId="1" type="noConversion"/>
  </si>
  <si>
    <t>비서</t>
    <phoneticPr fontId="1" type="noConversion"/>
  </si>
  <si>
    <t>연구직 계</t>
    <phoneticPr fontId="1" type="noConversion"/>
  </si>
  <si>
    <t>학예연구사</t>
    <phoneticPr fontId="1" type="noConversion"/>
  </si>
  <si>
    <t>기록연구사</t>
    <phoneticPr fontId="1" type="noConversion"/>
  </si>
  <si>
    <t>지도직 계</t>
    <phoneticPr fontId="1" type="noConversion"/>
  </si>
  <si>
    <t>농촌지도관</t>
    <phoneticPr fontId="1" type="noConversion"/>
  </si>
  <si>
    <t>농촌지도사</t>
    <phoneticPr fontId="1" type="noConversion"/>
  </si>
  <si>
    <t>전문경력관 나군 소계</t>
    <phoneticPr fontId="1" type="noConversion"/>
  </si>
  <si>
    <t xml:space="preserve">                              기 관 별
    직급·직렬별  </t>
    <phoneticPr fontId="1" type="noConversion"/>
  </si>
  <si>
    <t>의     회
사무기구</t>
    <phoneticPr fontId="1" type="noConversion"/>
  </si>
  <si>
    <t>본  청</t>
    <phoneticPr fontId="1" type="noConversion"/>
  </si>
  <si>
    <t>시    장</t>
    <phoneticPr fontId="1" type="noConversion"/>
  </si>
  <si>
    <t>총      계</t>
    <phoneticPr fontId="1" type="noConversion"/>
  </si>
  <si>
    <t>행정 ․ 녹지</t>
    <phoneticPr fontId="1" type="noConversion"/>
  </si>
  <si>
    <t>행정 ․ 방송통신</t>
    <phoneticPr fontId="1" type="noConversion"/>
  </si>
  <si>
    <t>행정 ․ 농업 ․ 농촌지도관</t>
    <phoneticPr fontId="1" type="noConversion"/>
  </si>
  <si>
    <t xml:space="preserve"> </t>
    <phoneticPr fontId="1" type="noConversion"/>
  </si>
  <si>
    <t>행정 ․ 공업 ․ 운전</t>
    <phoneticPr fontId="1" type="noConversion"/>
  </si>
  <si>
    <t>행정 ․ 보건 ․ 간호</t>
    <phoneticPr fontId="1" type="noConversion"/>
  </si>
  <si>
    <t>농 업</t>
    <phoneticPr fontId="1" type="noConversion"/>
  </si>
  <si>
    <t>방 재 안 전</t>
    <phoneticPr fontId="1" type="noConversion"/>
  </si>
  <si>
    <t>환경 ․ 시설</t>
    <phoneticPr fontId="1" type="noConversion"/>
  </si>
  <si>
    <t>공업 ․ 환경 ․ 시설</t>
    <phoneticPr fontId="1" type="noConversion"/>
  </si>
  <si>
    <t>행정 ․ 농업</t>
    <phoneticPr fontId="1" type="noConversion"/>
  </si>
  <si>
    <t>사회복지</t>
    <phoneticPr fontId="1" type="noConversion"/>
  </si>
  <si>
    <t>행정 ․ 보건 ․ 환경</t>
    <phoneticPr fontId="1" type="noConversion"/>
  </si>
  <si>
    <t>공업 ․ 환경</t>
    <phoneticPr fontId="1" type="noConversion"/>
  </si>
  <si>
    <t>공업 .  시설</t>
    <phoneticPr fontId="1" type="noConversion"/>
  </si>
  <si>
    <t>보건 .  환경</t>
    <phoneticPr fontId="1" type="noConversion"/>
  </si>
  <si>
    <t>보건 ․ 의료기술</t>
    <phoneticPr fontId="1" type="noConversion"/>
  </si>
  <si>
    <t>기술</t>
    <phoneticPr fontId="1" type="noConversion"/>
  </si>
  <si>
    <t>행정 ․ 보건</t>
    <phoneticPr fontId="1" type="noConversion"/>
  </si>
  <si>
    <t>행정․농업․녹지․농촌지도관</t>
    <phoneticPr fontId="1" type="noConversion"/>
  </si>
  <si>
    <t>6급상당 소계</t>
    <phoneticPr fontId="1" type="noConversion"/>
  </si>
  <si>
    <t>8급상당 소계</t>
    <phoneticPr fontId="1" type="noConversion"/>
  </si>
  <si>
    <t>비서</t>
    <phoneticPr fontId="1" type="noConversion"/>
  </si>
  <si>
    <t>농업 ․ 녹지</t>
    <phoneticPr fontId="1" type="noConversion"/>
  </si>
  <si>
    <t>행정 ․ 시설 ․ 시설관리</t>
    <phoneticPr fontId="1" type="noConversion"/>
  </si>
  <si>
    <t>행정 ․ 사서</t>
    <phoneticPr fontId="1" type="noConversion"/>
  </si>
  <si>
    <t>행정 ․ 방송통신</t>
    <phoneticPr fontId="1" type="noConversion"/>
  </si>
  <si>
    <t>행정 ․ 공업 ․ 전기운영</t>
    <phoneticPr fontId="1" type="noConversion"/>
  </si>
  <si>
    <t>간호 ․ 사회복지</t>
    <phoneticPr fontId="1" type="noConversion"/>
  </si>
  <si>
    <t>행정 ․ 농업</t>
    <phoneticPr fontId="1" type="noConversion"/>
  </si>
  <si>
    <t>행정 ․ 녹지</t>
    <phoneticPr fontId="1" type="noConversion"/>
  </si>
  <si>
    <t>행정 ․ 녹지 ․ 시설관리</t>
    <phoneticPr fontId="1" type="noConversion"/>
  </si>
  <si>
    <t>행정 ․ 시설 ․ 방송통신</t>
    <phoneticPr fontId="1" type="noConversion"/>
  </si>
  <si>
    <t xml:space="preserve"> </t>
    <phoneticPr fontId="1" type="noConversion"/>
  </si>
  <si>
    <t>시설.  공업</t>
    <phoneticPr fontId="1" type="noConversion"/>
  </si>
  <si>
    <t>행정․사회복지․환경․방송통신</t>
    <phoneticPr fontId="1" type="noConversion"/>
  </si>
  <si>
    <t>보건 ․ 의료기술 ․ 간호</t>
    <phoneticPr fontId="1" type="noConversion"/>
  </si>
  <si>
    <t>행정 ․ 사회복지 ․ 공업 ․ 시설</t>
    <phoneticPr fontId="1" type="noConversion"/>
  </si>
  <si>
    <t>행정․보건․ 간호․ 의료기술</t>
    <phoneticPr fontId="1" type="noConversion"/>
  </si>
  <si>
    <t>행정 ․ 보건 ․ 간호 ․ 의료기술</t>
    <phoneticPr fontId="1" type="noConversion"/>
  </si>
  <si>
    <t xml:space="preserve">사회복지 ․ 보건 ․ 간호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</si>
</sst>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5" borderId="7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zoomScaleNormal="100" workbookViewId="0">
      <pane ySplit="7" topLeftCell="A8" activePane="bottomLeft" state="frozen"/>
      <selection pane="bottomLeft" activeCell="E70" sqref="E70:F74"/>
    </sheetView>
  </sheetViews>
  <sheetFormatPr defaultRowHeight="16.5" x14ac:dyDescent="0.3"/>
  <cols>
    <col min="1" max="2" width="2.625" customWidth="1"/>
    <col min="3" max="3" width="29.5" customWidth="1"/>
    <col min="4" max="9" width="12.625" style="1" customWidth="1"/>
  </cols>
  <sheetData>
    <row r="1" spans="1:9" x14ac:dyDescent="0.3">
      <c r="A1" t="s">
        <v>1</v>
      </c>
    </row>
    <row r="3" spans="1:9" ht="26.25" x14ac:dyDescent="0.3">
      <c r="A3" s="64" t="s">
        <v>0</v>
      </c>
      <c r="B3" s="64"/>
      <c r="C3" s="64"/>
      <c r="D3" s="64"/>
      <c r="E3" s="64"/>
      <c r="F3" s="64"/>
      <c r="G3" s="64"/>
      <c r="H3" s="64"/>
      <c r="I3" s="64"/>
    </row>
    <row r="4" spans="1:9" ht="17.25" thickBot="1" x14ac:dyDescent="0.35"/>
    <row r="5" spans="1:9" ht="24" customHeight="1" x14ac:dyDescent="0.3">
      <c r="A5" s="77" t="s">
        <v>94</v>
      </c>
      <c r="B5" s="78"/>
      <c r="C5" s="78"/>
      <c r="D5" s="75" t="s">
        <v>2</v>
      </c>
      <c r="E5" s="75"/>
      <c r="F5" s="75"/>
      <c r="G5" s="75"/>
      <c r="H5" s="75"/>
      <c r="I5" s="76"/>
    </row>
    <row r="6" spans="1:9" ht="39" customHeight="1" thickBot="1" x14ac:dyDescent="0.35">
      <c r="A6" s="79"/>
      <c r="B6" s="80"/>
      <c r="C6" s="80"/>
      <c r="D6" s="7" t="s">
        <v>6</v>
      </c>
      <c r="E6" s="7" t="s">
        <v>96</v>
      </c>
      <c r="F6" s="8" t="s">
        <v>95</v>
      </c>
      <c r="G6" s="7" t="s">
        <v>3</v>
      </c>
      <c r="H6" s="7" t="s">
        <v>4</v>
      </c>
      <c r="I6" s="9" t="s">
        <v>5</v>
      </c>
    </row>
    <row r="7" spans="1:9" ht="20.100000000000001" customHeight="1" x14ac:dyDescent="0.3">
      <c r="A7" s="81" t="s">
        <v>98</v>
      </c>
      <c r="B7" s="82"/>
      <c r="C7" s="82"/>
      <c r="D7" s="20">
        <f>SUM(E7:I7)</f>
        <v>690</v>
      </c>
      <c r="E7" s="44">
        <f>SUM(E8,E10,E200,E205,E208)</f>
        <v>431</v>
      </c>
      <c r="F7" s="20">
        <f>SUM(F8,F10,F200,F205,F208)</f>
        <v>17</v>
      </c>
      <c r="G7" s="44">
        <f>SUM(G8,G10,G200,G205,G208)</f>
        <v>79</v>
      </c>
      <c r="H7" s="44">
        <f>SUM(H8,H10,H200,H205,H208)</f>
        <v>62</v>
      </c>
      <c r="I7" s="14">
        <f>SUM(I8,I10,I200,I205,I208)</f>
        <v>101</v>
      </c>
    </row>
    <row r="8" spans="1:9" ht="20.100000000000001" customHeight="1" x14ac:dyDescent="0.3">
      <c r="A8" s="62" t="s">
        <v>7</v>
      </c>
      <c r="B8" s="63"/>
      <c r="C8" s="63"/>
      <c r="D8" s="42">
        <f>SUM(E8:I8)</f>
        <v>1</v>
      </c>
      <c r="E8" s="42">
        <f>E9</f>
        <v>1</v>
      </c>
      <c r="F8" s="42">
        <f t="shared" ref="F8:H8" si="0">F9</f>
        <v>0</v>
      </c>
      <c r="G8" s="42">
        <f t="shared" si="0"/>
        <v>0</v>
      </c>
      <c r="H8" s="42">
        <f t="shared" si="0"/>
        <v>0</v>
      </c>
      <c r="I8" s="10">
        <f>I9</f>
        <v>0</v>
      </c>
    </row>
    <row r="9" spans="1:9" ht="20.100000000000001" customHeight="1" x14ac:dyDescent="0.3">
      <c r="A9" s="15"/>
      <c r="B9" s="83" t="s">
        <v>97</v>
      </c>
      <c r="C9" s="83"/>
      <c r="D9" s="45">
        <f t="shared" ref="D9:D85" si="1">SUM(E9:I9)</f>
        <v>1</v>
      </c>
      <c r="E9" s="45">
        <v>1</v>
      </c>
      <c r="F9" s="45">
        <v>0</v>
      </c>
      <c r="G9" s="45">
        <v>0</v>
      </c>
      <c r="H9" s="45">
        <v>0</v>
      </c>
      <c r="I9" s="4">
        <v>0</v>
      </c>
    </row>
    <row r="10" spans="1:9" s="3" customFormat="1" ht="20.100000000000001" customHeight="1" x14ac:dyDescent="0.3">
      <c r="A10" s="68" t="s">
        <v>8</v>
      </c>
      <c r="B10" s="69"/>
      <c r="C10" s="69"/>
      <c r="D10" s="24">
        <f t="shared" si="1"/>
        <v>673</v>
      </c>
      <c r="E10" s="43">
        <f>SUM(E11,E15,E40,E87,E128,E165,E195)</f>
        <v>427</v>
      </c>
      <c r="F10" s="43">
        <f>SUM(F11,F15,F40,F87,F128,F165,F195)</f>
        <v>16</v>
      </c>
      <c r="G10" s="43">
        <f>SUM(G11,G15,G40,G87,G128,G165,G195)</f>
        <v>69</v>
      </c>
      <c r="H10" s="43">
        <f>SUM(H11,H15,H40,H87,H128,H165,H195)</f>
        <v>60</v>
      </c>
      <c r="I10" s="11">
        <f>SUM(I11,I15,I40,I87,I128,I165,I195)</f>
        <v>101</v>
      </c>
    </row>
    <row r="11" spans="1:9" s="3" customFormat="1" ht="20.100000000000001" customHeight="1" x14ac:dyDescent="0.3">
      <c r="A11" s="84"/>
      <c r="B11" s="72" t="s">
        <v>9</v>
      </c>
      <c r="C11" s="72"/>
      <c r="D11" s="51">
        <f t="shared" si="1"/>
        <v>5</v>
      </c>
      <c r="E11" s="51">
        <f>SUM(E12:E14)</f>
        <v>4</v>
      </c>
      <c r="F11" s="51">
        <f t="shared" ref="F11:G11" si="2">SUM(F12:F14)</f>
        <v>0</v>
      </c>
      <c r="G11" s="51">
        <f t="shared" si="2"/>
        <v>1</v>
      </c>
      <c r="H11" s="51">
        <f>SUM(H12:H14)</f>
        <v>0</v>
      </c>
      <c r="I11" s="26">
        <f>SUM(I12:I14)</f>
        <v>0</v>
      </c>
    </row>
    <row r="12" spans="1:9" ht="20.100000000000001" customHeight="1" x14ac:dyDescent="0.3">
      <c r="A12" s="84"/>
      <c r="B12" s="73"/>
      <c r="C12" s="23" t="s">
        <v>10</v>
      </c>
      <c r="D12" s="21">
        <f t="shared" si="1"/>
        <v>1</v>
      </c>
      <c r="E12" s="21">
        <v>1</v>
      </c>
      <c r="F12" s="21">
        <v>0</v>
      </c>
      <c r="G12" s="21">
        <v>0</v>
      </c>
      <c r="H12" s="21">
        <v>0</v>
      </c>
      <c r="I12" s="22">
        <v>0</v>
      </c>
    </row>
    <row r="13" spans="1:9" ht="20.100000000000001" customHeight="1" x14ac:dyDescent="0.3">
      <c r="A13" s="84"/>
      <c r="B13" s="73"/>
      <c r="C13" s="27" t="s">
        <v>116</v>
      </c>
      <c r="D13" s="17">
        <f t="shared" si="1"/>
        <v>1</v>
      </c>
      <c r="E13" s="21">
        <v>0</v>
      </c>
      <c r="F13" s="21">
        <v>0</v>
      </c>
      <c r="G13" s="17">
        <v>1</v>
      </c>
      <c r="H13" s="21">
        <v>0</v>
      </c>
      <c r="I13" s="22">
        <v>0</v>
      </c>
    </row>
    <row r="14" spans="1:9" ht="20.100000000000001" customHeight="1" x14ac:dyDescent="0.3">
      <c r="A14" s="84"/>
      <c r="B14" s="73"/>
      <c r="C14" s="23" t="s">
        <v>11</v>
      </c>
      <c r="D14" s="21">
        <f t="shared" si="1"/>
        <v>3</v>
      </c>
      <c r="E14" s="21">
        <v>3</v>
      </c>
      <c r="F14" s="21">
        <v>0</v>
      </c>
      <c r="G14" s="21">
        <v>0</v>
      </c>
      <c r="H14" s="21">
        <v>0</v>
      </c>
      <c r="I14" s="22">
        <v>0</v>
      </c>
    </row>
    <row r="15" spans="1:9" s="3" customFormat="1" ht="20.100000000000001" customHeight="1" x14ac:dyDescent="0.3">
      <c r="A15" s="84"/>
      <c r="B15" s="72" t="s">
        <v>12</v>
      </c>
      <c r="C15" s="72"/>
      <c r="D15" s="51">
        <f t="shared" si="1"/>
        <v>38</v>
      </c>
      <c r="E15" s="51">
        <f>SUM(E16:E39)</f>
        <v>20</v>
      </c>
      <c r="F15" s="51">
        <f>SUM(F16:F39)</f>
        <v>2</v>
      </c>
      <c r="G15" s="51">
        <f>SUM(G16:G39)</f>
        <v>5</v>
      </c>
      <c r="H15" s="51">
        <f>SUM(H16:H39)</f>
        <v>3</v>
      </c>
      <c r="I15" s="26">
        <f>SUM(I16:I39)</f>
        <v>8</v>
      </c>
    </row>
    <row r="16" spans="1:9" ht="20.100000000000001" customHeight="1" x14ac:dyDescent="0.3">
      <c r="A16" s="84"/>
      <c r="B16" s="73"/>
      <c r="C16" s="23" t="s">
        <v>13</v>
      </c>
      <c r="D16" s="21">
        <f t="shared" si="1"/>
        <v>10</v>
      </c>
      <c r="E16" s="21">
        <v>8</v>
      </c>
      <c r="F16" s="21">
        <v>2</v>
      </c>
      <c r="G16" s="21">
        <v>0</v>
      </c>
      <c r="H16" s="21">
        <v>0</v>
      </c>
      <c r="I16" s="30">
        <v>0</v>
      </c>
    </row>
    <row r="17" spans="1:11" ht="20.100000000000001" customHeight="1" x14ac:dyDescent="0.3">
      <c r="A17" s="84"/>
      <c r="B17" s="73"/>
      <c r="C17" s="18" t="s">
        <v>14</v>
      </c>
      <c r="D17" s="19">
        <f t="shared" si="1"/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</row>
    <row r="18" spans="1:11" ht="20.100000000000001" customHeight="1" x14ac:dyDescent="0.3">
      <c r="A18" s="84"/>
      <c r="B18" s="73"/>
      <c r="C18" s="23" t="s">
        <v>15</v>
      </c>
      <c r="D18" s="21">
        <f t="shared" si="1"/>
        <v>3</v>
      </c>
      <c r="E18" s="21">
        <v>2</v>
      </c>
      <c r="F18" s="21">
        <v>0</v>
      </c>
      <c r="G18" s="21">
        <v>0</v>
      </c>
      <c r="H18" s="21">
        <v>0</v>
      </c>
      <c r="I18" s="22">
        <v>1</v>
      </c>
    </row>
    <row r="19" spans="1:11" ht="20.100000000000001" customHeight="1" x14ac:dyDescent="0.3">
      <c r="A19" s="84"/>
      <c r="B19" s="73"/>
      <c r="C19" s="18" t="s">
        <v>16</v>
      </c>
      <c r="D19" s="19">
        <f t="shared" si="1"/>
        <v>2</v>
      </c>
      <c r="E19" s="21">
        <v>2</v>
      </c>
      <c r="F19" s="21">
        <v>0</v>
      </c>
      <c r="G19" s="21">
        <v>0</v>
      </c>
      <c r="H19" s="21">
        <v>0</v>
      </c>
      <c r="I19" s="22">
        <v>0</v>
      </c>
    </row>
    <row r="20" spans="1:11" ht="20.100000000000001" customHeight="1" x14ac:dyDescent="0.3">
      <c r="A20" s="84"/>
      <c r="B20" s="73"/>
      <c r="C20" s="23" t="s">
        <v>109</v>
      </c>
      <c r="D20" s="21">
        <f t="shared" si="1"/>
        <v>0</v>
      </c>
      <c r="E20" s="21">
        <v>0</v>
      </c>
      <c r="F20" s="21">
        <v>0</v>
      </c>
      <c r="G20" s="21">
        <v>0</v>
      </c>
      <c r="H20" s="21">
        <v>0</v>
      </c>
      <c r="I20" s="22">
        <v>0</v>
      </c>
    </row>
    <row r="21" spans="1:11" ht="20.100000000000001" customHeight="1" x14ac:dyDescent="0.3">
      <c r="A21" s="84"/>
      <c r="B21" s="73"/>
      <c r="C21" s="18" t="s">
        <v>99</v>
      </c>
      <c r="D21" s="19">
        <f t="shared" si="1"/>
        <v>1</v>
      </c>
      <c r="E21" s="21">
        <v>0</v>
      </c>
      <c r="F21" s="21">
        <v>0</v>
      </c>
      <c r="G21" s="21">
        <v>0</v>
      </c>
      <c r="H21" s="21">
        <v>0</v>
      </c>
      <c r="I21" s="22">
        <v>1</v>
      </c>
    </row>
    <row r="22" spans="1:11" ht="20.100000000000001" customHeight="1" x14ac:dyDescent="0.3">
      <c r="A22" s="84"/>
      <c r="B22" s="73"/>
      <c r="C22" s="23" t="s">
        <v>18</v>
      </c>
      <c r="D22" s="21">
        <f t="shared" si="1"/>
        <v>1</v>
      </c>
      <c r="E22" s="21">
        <v>1</v>
      </c>
      <c r="F22" s="21">
        <v>0</v>
      </c>
      <c r="G22" s="21">
        <v>0</v>
      </c>
      <c r="H22" s="21">
        <v>0</v>
      </c>
      <c r="I22" s="22">
        <v>0</v>
      </c>
    </row>
    <row r="23" spans="1:11" ht="20.100000000000001" customHeight="1" x14ac:dyDescent="0.3">
      <c r="A23" s="84"/>
      <c r="B23" s="73"/>
      <c r="C23" s="40" t="s">
        <v>19</v>
      </c>
      <c r="D23" s="39">
        <f t="shared" si="1"/>
        <v>6</v>
      </c>
      <c r="E23" s="21">
        <v>4</v>
      </c>
      <c r="F23" s="21">
        <v>0</v>
      </c>
      <c r="G23" s="21">
        <v>0</v>
      </c>
      <c r="H23" s="21">
        <v>1</v>
      </c>
      <c r="I23" s="22">
        <v>1</v>
      </c>
    </row>
    <row r="24" spans="1:11" ht="20.100000000000001" customHeight="1" x14ac:dyDescent="0.3">
      <c r="A24" s="84"/>
      <c r="B24" s="73"/>
      <c r="C24" s="16" t="s">
        <v>117</v>
      </c>
      <c r="D24" s="17">
        <f t="shared" si="1"/>
        <v>1</v>
      </c>
      <c r="E24" s="21">
        <v>0</v>
      </c>
      <c r="F24" s="21">
        <v>0</v>
      </c>
      <c r="G24" s="21">
        <v>1</v>
      </c>
      <c r="H24" s="21">
        <v>0</v>
      </c>
      <c r="I24" s="22">
        <v>0</v>
      </c>
    </row>
    <row r="25" spans="1:11" ht="20.100000000000001" customHeight="1" x14ac:dyDescent="0.3">
      <c r="A25" s="84"/>
      <c r="B25" s="73"/>
      <c r="C25" s="16" t="s">
        <v>124</v>
      </c>
      <c r="D25" s="17">
        <f t="shared" si="1"/>
        <v>1</v>
      </c>
      <c r="E25" s="21">
        <v>1</v>
      </c>
      <c r="F25" s="21">
        <v>0</v>
      </c>
      <c r="G25" s="21">
        <v>0</v>
      </c>
      <c r="H25" s="21">
        <v>0</v>
      </c>
      <c r="I25" s="22">
        <v>0</v>
      </c>
    </row>
    <row r="26" spans="1:11" ht="20.100000000000001" customHeight="1" x14ac:dyDescent="0.3">
      <c r="A26" s="84"/>
      <c r="B26" s="73"/>
      <c r="C26" s="18" t="s">
        <v>100</v>
      </c>
      <c r="D26" s="19">
        <f t="shared" si="1"/>
        <v>0</v>
      </c>
      <c r="E26" s="21">
        <v>0</v>
      </c>
      <c r="F26" s="21">
        <v>0</v>
      </c>
      <c r="G26" s="21">
        <v>0</v>
      </c>
      <c r="H26" s="21">
        <v>0</v>
      </c>
      <c r="I26" s="48">
        <v>0</v>
      </c>
    </row>
    <row r="27" spans="1:11" ht="20.100000000000001" customHeight="1" x14ac:dyDescent="0.3">
      <c r="A27" s="84"/>
      <c r="B27" s="73"/>
      <c r="C27" s="16" t="s">
        <v>131</v>
      </c>
      <c r="D27" s="17">
        <f t="shared" si="1"/>
        <v>1</v>
      </c>
      <c r="E27" s="21">
        <v>1</v>
      </c>
      <c r="F27" s="21">
        <v>0</v>
      </c>
      <c r="G27" s="21">
        <v>0</v>
      </c>
      <c r="H27" s="21">
        <v>0</v>
      </c>
      <c r="I27" s="22">
        <v>0</v>
      </c>
    </row>
    <row r="28" spans="1:11" ht="20.100000000000001" customHeight="1" x14ac:dyDescent="0.3">
      <c r="A28" s="84"/>
      <c r="B28" s="73"/>
      <c r="C28" s="23" t="s">
        <v>20</v>
      </c>
      <c r="D28" s="21">
        <f t="shared" si="1"/>
        <v>1</v>
      </c>
      <c r="E28" s="21">
        <v>0</v>
      </c>
      <c r="F28" s="21">
        <v>0</v>
      </c>
      <c r="G28" s="21">
        <v>0</v>
      </c>
      <c r="H28" s="21">
        <v>0</v>
      </c>
      <c r="I28" s="22">
        <v>1</v>
      </c>
    </row>
    <row r="29" spans="1:11" ht="20.100000000000001" customHeight="1" x14ac:dyDescent="0.3">
      <c r="A29" s="84"/>
      <c r="B29" s="73"/>
      <c r="C29" s="23" t="s">
        <v>21</v>
      </c>
      <c r="D29" s="21">
        <f t="shared" si="1"/>
        <v>1</v>
      </c>
      <c r="E29" s="21">
        <v>0</v>
      </c>
      <c r="F29" s="21">
        <v>0</v>
      </c>
      <c r="G29" s="21">
        <v>0</v>
      </c>
      <c r="H29" s="21">
        <v>0</v>
      </c>
      <c r="I29" s="22">
        <v>1</v>
      </c>
    </row>
    <row r="30" spans="1:11" ht="20.100000000000001" customHeight="1" x14ac:dyDescent="0.3">
      <c r="A30" s="84"/>
      <c r="B30" s="73"/>
      <c r="C30" s="16" t="s">
        <v>22</v>
      </c>
      <c r="D30" s="17">
        <f t="shared" si="1"/>
        <v>2</v>
      </c>
      <c r="E30" s="21">
        <v>1</v>
      </c>
      <c r="F30" s="21">
        <v>0</v>
      </c>
      <c r="G30" s="21">
        <v>0</v>
      </c>
      <c r="H30" s="21">
        <v>1</v>
      </c>
      <c r="I30" s="22">
        <v>0</v>
      </c>
    </row>
    <row r="31" spans="1:11" ht="20.100000000000001" customHeight="1" x14ac:dyDescent="0.3">
      <c r="A31" s="84"/>
      <c r="B31" s="73"/>
      <c r="C31" s="16" t="s">
        <v>23</v>
      </c>
      <c r="D31" s="17">
        <f t="shared" si="1"/>
        <v>2</v>
      </c>
      <c r="E31" s="21">
        <v>0</v>
      </c>
      <c r="F31" s="21">
        <v>0</v>
      </c>
      <c r="G31" s="21">
        <v>1</v>
      </c>
      <c r="H31" s="21">
        <v>0</v>
      </c>
      <c r="I31" s="22">
        <v>1</v>
      </c>
      <c r="K31" s="37"/>
    </row>
    <row r="32" spans="1:11" ht="20.100000000000001" customHeight="1" x14ac:dyDescent="0.3">
      <c r="A32" s="84"/>
      <c r="B32" s="73"/>
      <c r="C32" s="23" t="s">
        <v>24</v>
      </c>
      <c r="D32" s="21">
        <f t="shared" si="1"/>
        <v>0</v>
      </c>
      <c r="E32" s="21">
        <v>0</v>
      </c>
      <c r="F32" s="21">
        <v>0</v>
      </c>
      <c r="G32" s="21">
        <v>0</v>
      </c>
      <c r="H32" s="21">
        <v>0</v>
      </c>
      <c r="I32" s="22">
        <v>0</v>
      </c>
    </row>
    <row r="33" spans="1:11" ht="20.100000000000001" customHeight="1" x14ac:dyDescent="0.3">
      <c r="A33" s="84"/>
      <c r="B33" s="73"/>
      <c r="C33" s="23" t="s">
        <v>101</v>
      </c>
      <c r="D33" s="21">
        <f t="shared" si="1"/>
        <v>1</v>
      </c>
      <c r="E33" s="21">
        <v>0</v>
      </c>
      <c r="F33" s="21">
        <v>0</v>
      </c>
      <c r="G33" s="21">
        <v>1</v>
      </c>
      <c r="H33" s="21">
        <v>0</v>
      </c>
      <c r="I33" s="22">
        <v>0</v>
      </c>
      <c r="K33" s="37"/>
    </row>
    <row r="34" spans="1:11" ht="20.100000000000001" customHeight="1" x14ac:dyDescent="0.3">
      <c r="A34" s="84"/>
      <c r="B34" s="73"/>
      <c r="C34" s="23" t="s">
        <v>25</v>
      </c>
      <c r="D34" s="21">
        <f t="shared" si="1"/>
        <v>1</v>
      </c>
      <c r="E34" s="21">
        <v>0</v>
      </c>
      <c r="F34" s="21">
        <v>0</v>
      </c>
      <c r="G34" s="21">
        <v>0</v>
      </c>
      <c r="H34" s="21">
        <v>0</v>
      </c>
      <c r="I34" s="22">
        <v>1</v>
      </c>
    </row>
    <row r="35" spans="1:11" ht="20.100000000000001" customHeight="1" x14ac:dyDescent="0.3">
      <c r="A35" s="84"/>
      <c r="B35" s="73"/>
      <c r="C35" s="16" t="s">
        <v>137</v>
      </c>
      <c r="D35" s="17">
        <f t="shared" si="1"/>
        <v>1</v>
      </c>
      <c r="E35" s="21">
        <v>0</v>
      </c>
      <c r="F35" s="21">
        <v>0</v>
      </c>
      <c r="G35" s="21">
        <v>1</v>
      </c>
      <c r="H35" s="21">
        <v>0</v>
      </c>
      <c r="I35" s="22">
        <v>0</v>
      </c>
    </row>
    <row r="36" spans="1:11" ht="20.100000000000001" customHeight="1" x14ac:dyDescent="0.3">
      <c r="A36" s="84"/>
      <c r="B36" s="73"/>
      <c r="C36" s="23" t="s">
        <v>26</v>
      </c>
      <c r="D36" s="21">
        <f t="shared" si="1"/>
        <v>1</v>
      </c>
      <c r="E36" s="21">
        <v>0</v>
      </c>
      <c r="F36" s="21">
        <v>0</v>
      </c>
      <c r="G36" s="21">
        <v>0</v>
      </c>
      <c r="H36" s="21">
        <v>1</v>
      </c>
      <c r="I36" s="22">
        <v>0</v>
      </c>
    </row>
    <row r="37" spans="1:11" ht="20.100000000000001" customHeight="1" x14ac:dyDescent="0.3">
      <c r="A37" s="84"/>
      <c r="B37" s="73"/>
      <c r="C37" s="23" t="s">
        <v>27</v>
      </c>
      <c r="D37" s="21">
        <f t="shared" si="1"/>
        <v>0</v>
      </c>
      <c r="E37" s="21">
        <v>0</v>
      </c>
      <c r="F37" s="21">
        <v>0</v>
      </c>
      <c r="G37" s="21">
        <v>0</v>
      </c>
      <c r="H37" s="21">
        <v>0</v>
      </c>
      <c r="I37" s="22">
        <v>0</v>
      </c>
    </row>
    <row r="38" spans="1:11" ht="20.100000000000001" customHeight="1" x14ac:dyDescent="0.3">
      <c r="A38" s="84"/>
      <c r="B38" s="73"/>
      <c r="C38" s="16" t="s">
        <v>118</v>
      </c>
      <c r="D38" s="21">
        <f t="shared" si="1"/>
        <v>1</v>
      </c>
      <c r="E38" s="21">
        <v>0</v>
      </c>
      <c r="F38" s="21">
        <v>0</v>
      </c>
      <c r="G38" s="21">
        <v>1</v>
      </c>
      <c r="H38" s="21">
        <v>0</v>
      </c>
      <c r="I38" s="22">
        <v>0</v>
      </c>
      <c r="K38" s="37"/>
    </row>
    <row r="39" spans="1:11" ht="20.100000000000001" customHeight="1" x14ac:dyDescent="0.3">
      <c r="A39" s="84"/>
      <c r="B39" s="73"/>
      <c r="C39" s="16" t="s">
        <v>134</v>
      </c>
      <c r="D39" s="21">
        <f t="shared" si="1"/>
        <v>1</v>
      </c>
      <c r="E39" s="21">
        <v>0</v>
      </c>
      <c r="F39" s="21">
        <v>0</v>
      </c>
      <c r="G39" s="21">
        <v>0</v>
      </c>
      <c r="H39" s="21">
        <v>0</v>
      </c>
      <c r="I39" s="49">
        <v>1</v>
      </c>
    </row>
    <row r="40" spans="1:11" s="3" customFormat="1" ht="20.100000000000001" customHeight="1" x14ac:dyDescent="0.3">
      <c r="A40" s="84"/>
      <c r="B40" s="74" t="s">
        <v>28</v>
      </c>
      <c r="C40" s="74"/>
      <c r="D40" s="52">
        <f t="shared" si="1"/>
        <v>143</v>
      </c>
      <c r="E40" s="52">
        <f>SUM(E41:E86)</f>
        <v>96</v>
      </c>
      <c r="F40" s="52">
        <f>SUM(F41:F86)</f>
        <v>4</v>
      </c>
      <c r="G40" s="52">
        <f>SUM(G41:G86)</f>
        <v>18</v>
      </c>
      <c r="H40" s="52">
        <f>SUM(H41:H86)</f>
        <v>13</v>
      </c>
      <c r="I40" s="29">
        <f>SUM(I41:I86)</f>
        <v>12</v>
      </c>
    </row>
    <row r="41" spans="1:11" ht="20.100000000000001" customHeight="1" x14ac:dyDescent="0.3">
      <c r="A41" s="84"/>
      <c r="B41" s="71" t="s">
        <v>102</v>
      </c>
      <c r="C41" s="18" t="s">
        <v>13</v>
      </c>
      <c r="D41" s="35">
        <f t="shared" si="1"/>
        <v>46</v>
      </c>
      <c r="E41" s="53">
        <v>35</v>
      </c>
      <c r="F41" s="17">
        <v>4</v>
      </c>
      <c r="G41" s="21">
        <v>2</v>
      </c>
      <c r="H41" s="21">
        <v>4</v>
      </c>
      <c r="I41" s="48">
        <v>1</v>
      </c>
      <c r="K41" s="37"/>
    </row>
    <row r="42" spans="1:11" ht="20.100000000000001" customHeight="1" x14ac:dyDescent="0.3">
      <c r="A42" s="84"/>
      <c r="B42" s="71"/>
      <c r="C42" s="23" t="s">
        <v>29</v>
      </c>
      <c r="D42" s="21">
        <f t="shared" si="1"/>
        <v>1</v>
      </c>
      <c r="E42" s="53">
        <v>1</v>
      </c>
      <c r="F42" s="21">
        <v>0</v>
      </c>
      <c r="G42" s="21">
        <v>0</v>
      </c>
      <c r="H42" s="21">
        <v>0</v>
      </c>
      <c r="I42" s="22">
        <v>0</v>
      </c>
    </row>
    <row r="43" spans="1:11" ht="20.100000000000001" customHeight="1" x14ac:dyDescent="0.3">
      <c r="A43" s="84"/>
      <c r="B43" s="71"/>
      <c r="C43" s="23" t="s">
        <v>110</v>
      </c>
      <c r="D43" s="21">
        <f t="shared" si="1"/>
        <v>1</v>
      </c>
      <c r="E43" s="53">
        <v>1</v>
      </c>
      <c r="F43" s="21">
        <v>0</v>
      </c>
      <c r="G43" s="21">
        <v>0</v>
      </c>
      <c r="H43" s="21">
        <v>0</v>
      </c>
      <c r="I43" s="22">
        <v>0</v>
      </c>
    </row>
    <row r="44" spans="1:11" ht="20.100000000000001" customHeight="1" x14ac:dyDescent="0.3">
      <c r="A44" s="84"/>
      <c r="B44" s="71"/>
      <c r="C44" s="27" t="s">
        <v>31</v>
      </c>
      <c r="D44" s="50">
        <f t="shared" si="1"/>
        <v>2</v>
      </c>
      <c r="E44" s="85">
        <v>0</v>
      </c>
      <c r="F44" s="33">
        <v>0</v>
      </c>
      <c r="G44" s="33">
        <v>2</v>
      </c>
      <c r="H44" s="21">
        <v>0</v>
      </c>
      <c r="I44" s="22">
        <v>0</v>
      </c>
      <c r="K44" s="37"/>
    </row>
    <row r="45" spans="1:11" ht="20.100000000000001" customHeight="1" x14ac:dyDescent="0.3">
      <c r="A45" s="84"/>
      <c r="B45" s="71"/>
      <c r="C45" s="23" t="s">
        <v>32</v>
      </c>
      <c r="D45" s="21">
        <f t="shared" si="1"/>
        <v>1</v>
      </c>
      <c r="E45" s="85">
        <v>0</v>
      </c>
      <c r="F45" s="33">
        <v>0</v>
      </c>
      <c r="G45" s="33">
        <v>1</v>
      </c>
      <c r="H45" s="21">
        <v>0</v>
      </c>
      <c r="I45" s="22">
        <v>0</v>
      </c>
    </row>
    <row r="46" spans="1:11" ht="20.100000000000001" customHeight="1" x14ac:dyDescent="0.3">
      <c r="A46" s="84"/>
      <c r="B46" s="71"/>
      <c r="C46" s="16" t="s">
        <v>33</v>
      </c>
      <c r="D46" s="17">
        <f t="shared" si="1"/>
        <v>10</v>
      </c>
      <c r="E46" s="85">
        <v>10</v>
      </c>
      <c r="F46" s="33">
        <v>0</v>
      </c>
      <c r="G46" s="33">
        <v>0</v>
      </c>
      <c r="H46" s="21">
        <v>0</v>
      </c>
      <c r="I46" s="22">
        <v>0</v>
      </c>
    </row>
    <row r="47" spans="1:11" ht="20.100000000000001" customHeight="1" x14ac:dyDescent="0.3">
      <c r="A47" s="84"/>
      <c r="B47" s="71"/>
      <c r="C47" s="23" t="s">
        <v>34</v>
      </c>
      <c r="D47" s="21">
        <f t="shared" si="1"/>
        <v>2</v>
      </c>
      <c r="E47" s="85">
        <v>2</v>
      </c>
      <c r="F47" s="33">
        <v>0</v>
      </c>
      <c r="G47" s="33">
        <v>0</v>
      </c>
      <c r="H47" s="21">
        <v>0</v>
      </c>
      <c r="I47" s="22">
        <v>0</v>
      </c>
    </row>
    <row r="48" spans="1:11" ht="20.100000000000001" customHeight="1" x14ac:dyDescent="0.3">
      <c r="A48" s="84"/>
      <c r="B48" s="71"/>
      <c r="C48" s="23" t="s">
        <v>35</v>
      </c>
      <c r="D48" s="21">
        <f t="shared" si="1"/>
        <v>1</v>
      </c>
      <c r="E48" s="85">
        <v>1</v>
      </c>
      <c r="F48" s="33">
        <v>0</v>
      </c>
      <c r="G48" s="33">
        <v>0</v>
      </c>
      <c r="H48" s="21">
        <v>0</v>
      </c>
      <c r="I48" s="22">
        <v>0</v>
      </c>
    </row>
    <row r="49" spans="1:11" ht="20.100000000000001" customHeight="1" x14ac:dyDescent="0.3">
      <c r="A49" s="84"/>
      <c r="B49" s="71"/>
      <c r="C49" s="23" t="s">
        <v>36</v>
      </c>
      <c r="D49" s="21">
        <f t="shared" si="1"/>
        <v>1</v>
      </c>
      <c r="E49" s="85">
        <v>1</v>
      </c>
      <c r="F49" s="33">
        <v>0</v>
      </c>
      <c r="G49" s="33">
        <v>0</v>
      </c>
      <c r="H49" s="21">
        <v>0</v>
      </c>
      <c r="I49" s="22">
        <v>0</v>
      </c>
    </row>
    <row r="50" spans="1:11" ht="20.100000000000001" customHeight="1" x14ac:dyDescent="0.3">
      <c r="A50" s="84"/>
      <c r="B50" s="71"/>
      <c r="C50" s="23" t="s">
        <v>37</v>
      </c>
      <c r="D50" s="21">
        <f t="shared" si="1"/>
        <v>1</v>
      </c>
      <c r="E50" s="85">
        <v>0</v>
      </c>
      <c r="F50" s="33">
        <v>0</v>
      </c>
      <c r="G50" s="33">
        <v>0</v>
      </c>
      <c r="H50" s="21">
        <v>1</v>
      </c>
      <c r="I50" s="22">
        <v>0</v>
      </c>
    </row>
    <row r="51" spans="1:11" ht="20.100000000000001" customHeight="1" x14ac:dyDescent="0.3">
      <c r="A51" s="84"/>
      <c r="B51" s="71"/>
      <c r="C51" s="23" t="s">
        <v>38</v>
      </c>
      <c r="D51" s="21">
        <f t="shared" si="1"/>
        <v>2</v>
      </c>
      <c r="E51" s="85">
        <v>0</v>
      </c>
      <c r="F51" s="33">
        <v>0</v>
      </c>
      <c r="G51" s="33">
        <v>1</v>
      </c>
      <c r="H51" s="21">
        <v>1</v>
      </c>
      <c r="I51" s="22">
        <v>0</v>
      </c>
      <c r="K51" s="37"/>
    </row>
    <row r="52" spans="1:11" ht="20.100000000000001" customHeight="1" x14ac:dyDescent="0.3">
      <c r="A52" s="84"/>
      <c r="B52" s="71"/>
      <c r="C52" s="16" t="s">
        <v>39</v>
      </c>
      <c r="D52" s="41">
        <f t="shared" si="1"/>
        <v>8</v>
      </c>
      <c r="E52" s="85">
        <v>5</v>
      </c>
      <c r="F52" s="33">
        <v>0</v>
      </c>
      <c r="G52" s="33">
        <v>0</v>
      </c>
      <c r="H52" s="21">
        <v>0</v>
      </c>
      <c r="I52" s="49">
        <v>3</v>
      </c>
    </row>
    <row r="53" spans="1:11" ht="20.100000000000001" customHeight="1" x14ac:dyDescent="0.3">
      <c r="A53" s="84"/>
      <c r="B53" s="71"/>
      <c r="C53" s="23" t="s">
        <v>40</v>
      </c>
      <c r="D53" s="21">
        <f t="shared" si="1"/>
        <v>2</v>
      </c>
      <c r="E53" s="85">
        <v>2</v>
      </c>
      <c r="F53" s="33">
        <v>0</v>
      </c>
      <c r="G53" s="33">
        <v>0</v>
      </c>
      <c r="H53" s="21">
        <v>0</v>
      </c>
      <c r="I53" s="22">
        <v>0</v>
      </c>
    </row>
    <row r="54" spans="1:11" ht="20.100000000000001" customHeight="1" x14ac:dyDescent="0.3">
      <c r="A54" s="84"/>
      <c r="B54" s="71"/>
      <c r="C54" s="18" t="s">
        <v>15</v>
      </c>
      <c r="D54" s="35">
        <f t="shared" si="1"/>
        <v>12</v>
      </c>
      <c r="E54" s="85">
        <v>6</v>
      </c>
      <c r="F54" s="33">
        <v>0</v>
      </c>
      <c r="G54" s="33">
        <v>0</v>
      </c>
      <c r="H54" s="21">
        <v>0</v>
      </c>
      <c r="I54" s="48">
        <v>6</v>
      </c>
    </row>
    <row r="55" spans="1:11" ht="20.100000000000001" customHeight="1" x14ac:dyDescent="0.3">
      <c r="A55" s="84"/>
      <c r="B55" s="71"/>
      <c r="C55" s="23" t="s">
        <v>41</v>
      </c>
      <c r="D55" s="21">
        <f t="shared" si="1"/>
        <v>2</v>
      </c>
      <c r="E55" s="85">
        <v>2</v>
      </c>
      <c r="F55" s="33">
        <v>0</v>
      </c>
      <c r="G55" s="33">
        <v>0</v>
      </c>
      <c r="H55" s="21">
        <v>0</v>
      </c>
      <c r="I55" s="22">
        <v>0</v>
      </c>
    </row>
    <row r="56" spans="1:11" ht="20.100000000000001" customHeight="1" x14ac:dyDescent="0.3">
      <c r="A56" s="84"/>
      <c r="B56" s="71"/>
      <c r="C56" s="18" t="s">
        <v>16</v>
      </c>
      <c r="D56" s="17">
        <f t="shared" si="1"/>
        <v>5</v>
      </c>
      <c r="E56" s="41">
        <v>5</v>
      </c>
      <c r="F56" s="33">
        <v>0</v>
      </c>
      <c r="G56" s="33">
        <v>0</v>
      </c>
      <c r="H56" s="21">
        <v>0</v>
      </c>
      <c r="I56" s="22">
        <v>0</v>
      </c>
    </row>
    <row r="57" spans="1:11" ht="20.100000000000001" customHeight="1" x14ac:dyDescent="0.3">
      <c r="A57" s="84"/>
      <c r="B57" s="71"/>
      <c r="C57" s="23" t="s">
        <v>42</v>
      </c>
      <c r="D57" s="21">
        <f t="shared" si="1"/>
        <v>2</v>
      </c>
      <c r="E57" s="85">
        <v>0</v>
      </c>
      <c r="F57" s="33">
        <v>0</v>
      </c>
      <c r="G57" s="33">
        <v>2</v>
      </c>
      <c r="H57" s="21">
        <v>0</v>
      </c>
      <c r="I57" s="22">
        <v>0</v>
      </c>
      <c r="K57" s="37"/>
    </row>
    <row r="58" spans="1:11" ht="20.100000000000001" customHeight="1" x14ac:dyDescent="0.3">
      <c r="A58" s="84"/>
      <c r="B58" s="71"/>
      <c r="C58" s="18" t="s">
        <v>99</v>
      </c>
      <c r="D58" s="19">
        <f t="shared" si="1"/>
        <v>0</v>
      </c>
      <c r="E58" s="85">
        <v>0</v>
      </c>
      <c r="F58" s="33">
        <v>0</v>
      </c>
      <c r="G58" s="33">
        <v>0</v>
      </c>
      <c r="H58" s="21">
        <v>0</v>
      </c>
      <c r="I58" s="22">
        <v>0</v>
      </c>
    </row>
    <row r="59" spans="1:11" ht="20.100000000000001" customHeight="1" x14ac:dyDescent="0.3">
      <c r="A59" s="84"/>
      <c r="B59" s="71"/>
      <c r="C59" s="23" t="s">
        <v>17</v>
      </c>
      <c r="D59" s="21">
        <f t="shared" si="1"/>
        <v>0</v>
      </c>
      <c r="E59" s="85">
        <v>0</v>
      </c>
      <c r="F59" s="33">
        <v>0</v>
      </c>
      <c r="G59" s="33">
        <v>0</v>
      </c>
      <c r="H59" s="21">
        <v>0</v>
      </c>
      <c r="I59" s="22">
        <v>0</v>
      </c>
    </row>
    <row r="60" spans="1:11" ht="20.100000000000001" customHeight="1" x14ac:dyDescent="0.3">
      <c r="A60" s="84"/>
      <c r="B60" s="71"/>
      <c r="C60" s="16" t="s">
        <v>18</v>
      </c>
      <c r="D60" s="17">
        <f t="shared" si="1"/>
        <v>4</v>
      </c>
      <c r="E60" s="53">
        <v>4</v>
      </c>
      <c r="F60" s="21">
        <v>0</v>
      </c>
      <c r="G60" s="21">
        <v>0</v>
      </c>
      <c r="H60" s="21">
        <v>0</v>
      </c>
      <c r="I60" s="22">
        <v>0</v>
      </c>
    </row>
    <row r="61" spans="1:11" ht="20.100000000000001" customHeight="1" x14ac:dyDescent="0.3">
      <c r="A61" s="84"/>
      <c r="B61" s="71"/>
      <c r="C61" s="16" t="s">
        <v>19</v>
      </c>
      <c r="D61" s="17">
        <f t="shared" si="1"/>
        <v>10</v>
      </c>
      <c r="E61" s="53">
        <v>10</v>
      </c>
      <c r="F61" s="21">
        <v>0</v>
      </c>
      <c r="G61" s="21">
        <v>0</v>
      </c>
      <c r="H61" s="21">
        <v>0</v>
      </c>
      <c r="I61" s="22">
        <v>0</v>
      </c>
    </row>
    <row r="62" spans="1:11" ht="20.100000000000001" customHeight="1" x14ac:dyDescent="0.3">
      <c r="A62" s="84"/>
      <c r="B62" s="71"/>
      <c r="C62" s="16" t="s">
        <v>43</v>
      </c>
      <c r="D62" s="17">
        <f t="shared" si="1"/>
        <v>1</v>
      </c>
      <c r="E62" s="53">
        <v>1</v>
      </c>
      <c r="F62" s="21">
        <v>0</v>
      </c>
      <c r="G62" s="21">
        <v>0</v>
      </c>
      <c r="H62" s="21">
        <v>0</v>
      </c>
      <c r="I62" s="22">
        <v>0</v>
      </c>
    </row>
    <row r="63" spans="1:11" ht="20.100000000000001" customHeight="1" x14ac:dyDescent="0.3">
      <c r="A63" s="84"/>
      <c r="B63" s="71"/>
      <c r="C63" s="23" t="s">
        <v>44</v>
      </c>
      <c r="D63" s="21">
        <f t="shared" si="1"/>
        <v>2</v>
      </c>
      <c r="E63" s="53">
        <v>1</v>
      </c>
      <c r="F63" s="21">
        <v>0</v>
      </c>
      <c r="G63" s="21">
        <v>0</v>
      </c>
      <c r="H63" s="21">
        <v>1</v>
      </c>
      <c r="I63" s="22">
        <v>0</v>
      </c>
    </row>
    <row r="64" spans="1:11" ht="20.100000000000001" customHeight="1" x14ac:dyDescent="0.3">
      <c r="A64" s="84"/>
      <c r="B64" s="71"/>
      <c r="C64" s="23" t="s">
        <v>45</v>
      </c>
      <c r="D64" s="21">
        <f t="shared" si="1"/>
        <v>1</v>
      </c>
      <c r="E64" s="53">
        <v>1</v>
      </c>
      <c r="F64" s="21">
        <v>0</v>
      </c>
      <c r="G64" s="21">
        <v>0</v>
      </c>
      <c r="H64" s="21">
        <v>0</v>
      </c>
      <c r="I64" s="22">
        <v>0</v>
      </c>
    </row>
    <row r="65" spans="1:11" ht="20.100000000000001" customHeight="1" x14ac:dyDescent="0.3">
      <c r="A65" s="84"/>
      <c r="B65" s="71"/>
      <c r="C65" s="23" t="s">
        <v>46</v>
      </c>
      <c r="D65" s="21">
        <f t="shared" si="1"/>
        <v>4</v>
      </c>
      <c r="E65" s="53">
        <v>2</v>
      </c>
      <c r="F65" s="21">
        <v>0</v>
      </c>
      <c r="G65" s="21">
        <v>0</v>
      </c>
      <c r="H65" s="21">
        <v>2</v>
      </c>
      <c r="I65" s="22">
        <v>0</v>
      </c>
    </row>
    <row r="66" spans="1:11" ht="20.100000000000001" customHeight="1" x14ac:dyDescent="0.3">
      <c r="A66" s="84"/>
      <c r="B66" s="71"/>
      <c r="C66" s="16" t="s">
        <v>122</v>
      </c>
      <c r="D66" s="17">
        <f t="shared" si="1"/>
        <v>1</v>
      </c>
      <c r="E66" s="53">
        <v>1</v>
      </c>
      <c r="F66" s="21">
        <v>0</v>
      </c>
      <c r="G66" s="21">
        <v>0</v>
      </c>
      <c r="H66" s="21">
        <v>0</v>
      </c>
      <c r="I66" s="22">
        <v>0</v>
      </c>
    </row>
    <row r="67" spans="1:11" ht="20.100000000000001" customHeight="1" x14ac:dyDescent="0.3">
      <c r="A67" s="84"/>
      <c r="B67" s="71"/>
      <c r="C67" s="23" t="s">
        <v>47</v>
      </c>
      <c r="D67" s="21">
        <f t="shared" si="1"/>
        <v>1</v>
      </c>
      <c r="E67" s="53">
        <v>0</v>
      </c>
      <c r="F67" s="21">
        <v>0</v>
      </c>
      <c r="G67" s="21">
        <v>1</v>
      </c>
      <c r="H67" s="21">
        <v>0</v>
      </c>
      <c r="I67" s="22">
        <v>0</v>
      </c>
      <c r="K67" s="37"/>
    </row>
    <row r="68" spans="1:11" ht="20.100000000000001" customHeight="1" x14ac:dyDescent="0.3">
      <c r="A68" s="84"/>
      <c r="B68" s="71"/>
      <c r="C68" s="23" t="s">
        <v>48</v>
      </c>
      <c r="D68" s="21">
        <f t="shared" si="1"/>
        <v>0</v>
      </c>
      <c r="E68" s="53">
        <v>0</v>
      </c>
      <c r="F68" s="21">
        <v>0</v>
      </c>
      <c r="G68" s="21">
        <v>0</v>
      </c>
      <c r="H68" s="21">
        <v>0</v>
      </c>
      <c r="I68" s="22">
        <v>0</v>
      </c>
    </row>
    <row r="69" spans="1:11" ht="20.100000000000001" customHeight="1" x14ac:dyDescent="0.3">
      <c r="A69" s="84"/>
      <c r="B69" s="71"/>
      <c r="C69" s="23" t="s">
        <v>49</v>
      </c>
      <c r="D69" s="21">
        <f t="shared" si="1"/>
        <v>1</v>
      </c>
      <c r="E69" s="53">
        <v>1</v>
      </c>
      <c r="F69" s="21">
        <v>0</v>
      </c>
      <c r="G69" s="21">
        <v>0</v>
      </c>
      <c r="H69" s="21">
        <v>0</v>
      </c>
      <c r="I69" s="22">
        <v>0</v>
      </c>
    </row>
    <row r="70" spans="1:11" ht="20.100000000000001" customHeight="1" x14ac:dyDescent="0.3">
      <c r="A70" s="84"/>
      <c r="B70" s="71"/>
      <c r="C70" s="23" t="s">
        <v>50</v>
      </c>
      <c r="D70" s="21">
        <f t="shared" si="1"/>
        <v>0</v>
      </c>
      <c r="E70" s="85">
        <v>0</v>
      </c>
      <c r="F70" s="33">
        <v>0</v>
      </c>
      <c r="G70" s="21">
        <v>0</v>
      </c>
      <c r="H70" s="21">
        <v>0</v>
      </c>
      <c r="I70" s="22">
        <v>0</v>
      </c>
    </row>
    <row r="71" spans="1:11" ht="20.100000000000001" customHeight="1" x14ac:dyDescent="0.3">
      <c r="A71" s="84"/>
      <c r="B71" s="71"/>
      <c r="C71" s="16" t="s">
        <v>123</v>
      </c>
      <c r="D71" s="17">
        <f t="shared" si="1"/>
        <v>1</v>
      </c>
      <c r="E71" s="85">
        <v>1</v>
      </c>
      <c r="F71" s="33">
        <v>0</v>
      </c>
      <c r="G71" s="21">
        <v>0</v>
      </c>
      <c r="H71" s="21">
        <v>0</v>
      </c>
      <c r="I71" s="22">
        <v>0</v>
      </c>
    </row>
    <row r="72" spans="1:11" ht="20.100000000000001" customHeight="1" x14ac:dyDescent="0.3">
      <c r="A72" s="84"/>
      <c r="B72" s="71"/>
      <c r="C72" s="23" t="s">
        <v>51</v>
      </c>
      <c r="D72" s="21">
        <f t="shared" si="1"/>
        <v>0</v>
      </c>
      <c r="E72" s="85">
        <v>0</v>
      </c>
      <c r="F72" s="33">
        <v>0</v>
      </c>
      <c r="G72" s="21">
        <v>0</v>
      </c>
      <c r="H72" s="21">
        <v>0</v>
      </c>
      <c r="I72" s="22">
        <v>0</v>
      </c>
    </row>
    <row r="73" spans="1:11" ht="20.100000000000001" customHeight="1" x14ac:dyDescent="0.3">
      <c r="A73" s="84"/>
      <c r="B73" s="71"/>
      <c r="C73" s="23" t="s">
        <v>52</v>
      </c>
      <c r="D73" s="21">
        <f t="shared" si="1"/>
        <v>0</v>
      </c>
      <c r="E73" s="85">
        <v>0</v>
      </c>
      <c r="F73" s="33">
        <v>0</v>
      </c>
      <c r="G73" s="21">
        <v>0</v>
      </c>
      <c r="H73" s="21">
        <v>0</v>
      </c>
      <c r="I73" s="22">
        <v>0</v>
      </c>
    </row>
    <row r="74" spans="1:11" ht="20.100000000000001" customHeight="1" x14ac:dyDescent="0.3">
      <c r="A74" s="84"/>
      <c r="B74" s="71"/>
      <c r="C74" s="23" t="s">
        <v>22</v>
      </c>
      <c r="D74" s="21">
        <f t="shared" si="1"/>
        <v>1</v>
      </c>
      <c r="E74" s="85">
        <v>1</v>
      </c>
      <c r="F74" s="33">
        <v>0</v>
      </c>
      <c r="G74" s="21">
        <v>0</v>
      </c>
      <c r="H74" s="21">
        <v>0</v>
      </c>
      <c r="I74" s="22">
        <v>0</v>
      </c>
    </row>
    <row r="75" spans="1:11" ht="20.100000000000001" customHeight="1" x14ac:dyDescent="0.3">
      <c r="A75" s="84"/>
      <c r="B75" s="71"/>
      <c r="C75" s="23" t="s">
        <v>103</v>
      </c>
      <c r="D75" s="21">
        <f t="shared" si="1"/>
        <v>1</v>
      </c>
      <c r="E75" s="53">
        <v>1</v>
      </c>
      <c r="F75" s="21">
        <v>0</v>
      </c>
      <c r="G75" s="21">
        <v>0</v>
      </c>
      <c r="H75" s="21">
        <v>0</v>
      </c>
      <c r="I75" s="22">
        <v>0</v>
      </c>
    </row>
    <row r="76" spans="1:11" ht="20.100000000000001" customHeight="1" x14ac:dyDescent="0.3">
      <c r="A76" s="84"/>
      <c r="B76" s="71"/>
      <c r="C76" s="23" t="s">
        <v>53</v>
      </c>
      <c r="D76" s="21">
        <f t="shared" si="1"/>
        <v>2</v>
      </c>
      <c r="E76" s="53">
        <v>0</v>
      </c>
      <c r="F76" s="21">
        <v>0</v>
      </c>
      <c r="G76" s="21">
        <v>0</v>
      </c>
      <c r="H76" s="21">
        <v>2</v>
      </c>
      <c r="I76" s="22">
        <v>0</v>
      </c>
    </row>
    <row r="77" spans="1:11" ht="20.100000000000001" customHeight="1" x14ac:dyDescent="0.3">
      <c r="A77" s="84"/>
      <c r="B77" s="71"/>
      <c r="C77" s="16" t="s">
        <v>126</v>
      </c>
      <c r="D77" s="17">
        <f t="shared" si="1"/>
        <v>1</v>
      </c>
      <c r="E77" s="53">
        <v>1</v>
      </c>
      <c r="F77" s="21">
        <v>0</v>
      </c>
      <c r="G77" s="21">
        <v>0</v>
      </c>
      <c r="H77" s="21">
        <v>0</v>
      </c>
      <c r="I77" s="22">
        <v>0</v>
      </c>
    </row>
    <row r="78" spans="1:11" ht="20.100000000000001" customHeight="1" x14ac:dyDescent="0.3">
      <c r="A78" s="84"/>
      <c r="B78" s="71"/>
      <c r="C78" s="16" t="s">
        <v>130</v>
      </c>
      <c r="D78" s="17">
        <f t="shared" si="1"/>
        <v>1</v>
      </c>
      <c r="E78" s="53">
        <v>0</v>
      </c>
      <c r="F78" s="21">
        <v>0</v>
      </c>
      <c r="G78" s="33">
        <v>1</v>
      </c>
      <c r="H78" s="33">
        <v>0</v>
      </c>
      <c r="I78" s="54">
        <v>0</v>
      </c>
      <c r="K78" s="37"/>
    </row>
    <row r="79" spans="1:11" ht="20.100000000000001" customHeight="1" x14ac:dyDescent="0.3">
      <c r="A79" s="84"/>
      <c r="B79" s="71"/>
      <c r="C79" s="23" t="s">
        <v>104</v>
      </c>
      <c r="D79" s="21">
        <f t="shared" si="1"/>
        <v>2</v>
      </c>
      <c r="E79" s="53">
        <v>0</v>
      </c>
      <c r="F79" s="21">
        <v>0</v>
      </c>
      <c r="G79" s="33">
        <v>2</v>
      </c>
      <c r="H79" s="33">
        <v>0</v>
      </c>
      <c r="I79" s="54">
        <v>0</v>
      </c>
    </row>
    <row r="80" spans="1:11" ht="20.100000000000001" customHeight="1" x14ac:dyDescent="0.3">
      <c r="A80" s="84"/>
      <c r="B80" s="71"/>
      <c r="C80" s="23" t="s">
        <v>111</v>
      </c>
      <c r="D80" s="21">
        <f t="shared" si="1"/>
        <v>0</v>
      </c>
      <c r="E80" s="53">
        <v>0</v>
      </c>
      <c r="F80" s="21">
        <v>0</v>
      </c>
      <c r="G80" s="33">
        <v>0</v>
      </c>
      <c r="H80" s="33">
        <v>0</v>
      </c>
      <c r="I80" s="54">
        <v>0</v>
      </c>
    </row>
    <row r="81" spans="1:16" ht="20.100000000000001" customHeight="1" x14ac:dyDescent="0.3">
      <c r="A81" s="84"/>
      <c r="B81" s="71"/>
      <c r="C81" s="23" t="s">
        <v>54</v>
      </c>
      <c r="D81" s="21">
        <f t="shared" si="1"/>
        <v>1</v>
      </c>
      <c r="E81" s="53">
        <v>0</v>
      </c>
      <c r="F81" s="21">
        <v>0</v>
      </c>
      <c r="G81" s="33">
        <v>0</v>
      </c>
      <c r="H81" s="33">
        <v>1</v>
      </c>
      <c r="I81" s="54">
        <v>0</v>
      </c>
    </row>
    <row r="82" spans="1:16" ht="20.100000000000001" customHeight="1" x14ac:dyDescent="0.3">
      <c r="A82" s="84"/>
      <c r="B82" s="71"/>
      <c r="C82" s="23" t="s">
        <v>55</v>
      </c>
      <c r="D82" s="21">
        <f t="shared" si="1"/>
        <v>1</v>
      </c>
      <c r="E82" s="53">
        <v>0</v>
      </c>
      <c r="F82" s="21">
        <v>0</v>
      </c>
      <c r="G82" s="33">
        <v>0</v>
      </c>
      <c r="H82" s="33">
        <v>1</v>
      </c>
      <c r="I82" s="54">
        <v>0</v>
      </c>
      <c r="P82" t="s">
        <v>132</v>
      </c>
    </row>
    <row r="83" spans="1:16" ht="20.100000000000001" customHeight="1" x14ac:dyDescent="0.3">
      <c r="A83" s="84"/>
      <c r="B83" s="71"/>
      <c r="C83" s="16" t="s">
        <v>139</v>
      </c>
      <c r="D83" s="17">
        <f t="shared" si="1"/>
        <v>1</v>
      </c>
      <c r="E83" s="53">
        <v>0</v>
      </c>
      <c r="F83" s="21">
        <v>0</v>
      </c>
      <c r="G83" s="33">
        <v>1</v>
      </c>
      <c r="H83" s="33">
        <v>0</v>
      </c>
      <c r="I83" s="54">
        <v>0</v>
      </c>
    </row>
    <row r="84" spans="1:16" ht="20.100000000000001" customHeight="1" x14ac:dyDescent="0.3">
      <c r="A84" s="84"/>
      <c r="B84" s="71"/>
      <c r="C84" s="23" t="s">
        <v>135</v>
      </c>
      <c r="D84" s="17">
        <f t="shared" si="1"/>
        <v>4</v>
      </c>
      <c r="E84" s="53">
        <v>0</v>
      </c>
      <c r="F84" s="21">
        <v>0</v>
      </c>
      <c r="G84" s="33">
        <v>4</v>
      </c>
      <c r="H84" s="33">
        <v>0</v>
      </c>
      <c r="I84" s="54">
        <v>0</v>
      </c>
    </row>
    <row r="85" spans="1:16" ht="20.100000000000001" customHeight="1" x14ac:dyDescent="0.3">
      <c r="A85" s="84"/>
      <c r="B85" s="71"/>
      <c r="C85" s="16" t="s">
        <v>138</v>
      </c>
      <c r="D85" s="17">
        <f t="shared" si="1"/>
        <v>1</v>
      </c>
      <c r="E85" s="53">
        <v>0</v>
      </c>
      <c r="F85" s="21">
        <v>0</v>
      </c>
      <c r="G85" s="33">
        <v>1</v>
      </c>
      <c r="H85" s="21">
        <v>0</v>
      </c>
      <c r="I85" s="22">
        <v>0</v>
      </c>
    </row>
    <row r="86" spans="1:16" ht="20.100000000000001" customHeight="1" x14ac:dyDescent="0.3">
      <c r="A86" s="84"/>
      <c r="B86" s="71"/>
      <c r="C86" s="16" t="s">
        <v>136</v>
      </c>
      <c r="D86" s="17">
        <f t="shared" ref="D86:D156" si="3">SUM(E86:I86)</f>
        <v>2</v>
      </c>
      <c r="E86" s="53">
        <v>0</v>
      </c>
      <c r="F86" s="21">
        <v>0</v>
      </c>
      <c r="G86" s="33">
        <v>0</v>
      </c>
      <c r="H86" s="21">
        <v>0</v>
      </c>
      <c r="I86" s="49">
        <v>2</v>
      </c>
    </row>
    <row r="87" spans="1:16" s="3" customFormat="1" ht="20.100000000000001" customHeight="1" x14ac:dyDescent="0.3">
      <c r="A87" s="84"/>
      <c r="B87" s="72" t="s">
        <v>56</v>
      </c>
      <c r="C87" s="72"/>
      <c r="D87" s="51">
        <f t="shared" si="3"/>
        <v>211</v>
      </c>
      <c r="E87" s="51">
        <f>SUM(E88:E127)</f>
        <v>134</v>
      </c>
      <c r="F87" s="51">
        <f t="shared" ref="F87:H87" si="4">SUM(F88:F127)</f>
        <v>6</v>
      </c>
      <c r="G87" s="51">
        <f t="shared" si="4"/>
        <v>19</v>
      </c>
      <c r="H87" s="51">
        <f t="shared" si="4"/>
        <v>22</v>
      </c>
      <c r="I87" s="26">
        <f>SUM(I88:I127)</f>
        <v>30</v>
      </c>
    </row>
    <row r="88" spans="1:16" ht="20.100000000000001" customHeight="1" x14ac:dyDescent="0.3">
      <c r="A88" s="84"/>
      <c r="B88" s="73"/>
      <c r="C88" s="27" t="s">
        <v>13</v>
      </c>
      <c r="D88" s="32">
        <f t="shared" si="3"/>
        <v>85</v>
      </c>
      <c r="E88" s="21">
        <v>58</v>
      </c>
      <c r="F88" s="21">
        <v>5</v>
      </c>
      <c r="G88" s="21">
        <v>3</v>
      </c>
      <c r="H88" s="17">
        <v>4</v>
      </c>
      <c r="I88" s="22">
        <v>15</v>
      </c>
      <c r="K88" s="37"/>
    </row>
    <row r="89" spans="1:16" ht="20.100000000000001" customHeight="1" x14ac:dyDescent="0.3">
      <c r="A89" s="84"/>
      <c r="B89" s="73"/>
      <c r="C89" s="16" t="s">
        <v>29</v>
      </c>
      <c r="D89" s="41">
        <f t="shared" si="3"/>
        <v>7</v>
      </c>
      <c r="E89" s="21">
        <v>7</v>
      </c>
      <c r="F89" s="21">
        <v>0</v>
      </c>
      <c r="G89" s="21">
        <v>0</v>
      </c>
      <c r="H89" s="21">
        <v>0</v>
      </c>
      <c r="I89" s="22">
        <v>0</v>
      </c>
    </row>
    <row r="90" spans="1:16" ht="20.100000000000001" customHeight="1" x14ac:dyDescent="0.3">
      <c r="A90" s="84"/>
      <c r="B90" s="73"/>
      <c r="C90" s="23" t="s">
        <v>57</v>
      </c>
      <c r="D90" s="21">
        <f t="shared" si="3"/>
        <v>3</v>
      </c>
      <c r="E90" s="21">
        <v>2</v>
      </c>
      <c r="F90" s="21">
        <v>0</v>
      </c>
      <c r="G90" s="21">
        <v>0</v>
      </c>
      <c r="H90" s="21">
        <v>1</v>
      </c>
      <c r="I90" s="22">
        <v>0</v>
      </c>
    </row>
    <row r="91" spans="1:16" ht="20.100000000000001" customHeight="1" x14ac:dyDescent="0.3">
      <c r="A91" s="84"/>
      <c r="B91" s="73"/>
      <c r="C91" s="23" t="s">
        <v>58</v>
      </c>
      <c r="D91" s="33">
        <f t="shared" si="3"/>
        <v>9</v>
      </c>
      <c r="E91" s="21">
        <v>6</v>
      </c>
      <c r="F91" s="21">
        <v>0</v>
      </c>
      <c r="G91" s="21">
        <v>0</v>
      </c>
      <c r="H91" s="21">
        <v>0</v>
      </c>
      <c r="I91" s="22">
        <v>3</v>
      </c>
    </row>
    <row r="92" spans="1:16" ht="20.100000000000001" customHeight="1" x14ac:dyDescent="0.3">
      <c r="A92" s="84"/>
      <c r="B92" s="73"/>
      <c r="C92" s="23" t="s">
        <v>59</v>
      </c>
      <c r="D92" s="21">
        <f t="shared" si="3"/>
        <v>2</v>
      </c>
      <c r="E92" s="21">
        <v>2</v>
      </c>
      <c r="F92" s="21">
        <v>0</v>
      </c>
      <c r="G92" s="21">
        <v>0</v>
      </c>
      <c r="H92" s="21">
        <v>0</v>
      </c>
      <c r="I92" s="22">
        <v>0</v>
      </c>
    </row>
    <row r="93" spans="1:16" ht="20.100000000000001" customHeight="1" x14ac:dyDescent="0.3">
      <c r="A93" s="84"/>
      <c r="B93" s="73"/>
      <c r="C93" s="23" t="s">
        <v>30</v>
      </c>
      <c r="D93" s="33">
        <f t="shared" si="3"/>
        <v>15</v>
      </c>
      <c r="E93" s="21">
        <v>6</v>
      </c>
      <c r="F93" s="21">
        <v>0</v>
      </c>
      <c r="G93" s="21">
        <v>1</v>
      </c>
      <c r="H93" s="21">
        <v>8</v>
      </c>
      <c r="I93" s="22">
        <v>0</v>
      </c>
      <c r="K93" s="37"/>
    </row>
    <row r="94" spans="1:16" ht="20.100000000000001" customHeight="1" x14ac:dyDescent="0.3">
      <c r="A94" s="84"/>
      <c r="B94" s="73"/>
      <c r="C94" s="18" t="s">
        <v>105</v>
      </c>
      <c r="D94" s="19">
        <f t="shared" si="3"/>
        <v>2</v>
      </c>
      <c r="E94" s="21">
        <v>0</v>
      </c>
      <c r="F94" s="21">
        <v>0</v>
      </c>
      <c r="G94" s="21">
        <v>2</v>
      </c>
      <c r="H94" s="21">
        <v>0</v>
      </c>
      <c r="I94" s="22">
        <v>0</v>
      </c>
      <c r="K94" s="37"/>
    </row>
    <row r="95" spans="1:16" ht="20.100000000000001" customHeight="1" x14ac:dyDescent="0.3">
      <c r="A95" s="84"/>
      <c r="B95" s="73"/>
      <c r="C95" s="27" t="s">
        <v>31</v>
      </c>
      <c r="D95" s="50">
        <f t="shared" si="3"/>
        <v>4</v>
      </c>
      <c r="E95" s="21">
        <v>1</v>
      </c>
      <c r="F95" s="21">
        <v>0</v>
      </c>
      <c r="G95" s="21">
        <v>3</v>
      </c>
      <c r="H95" s="21">
        <v>0</v>
      </c>
      <c r="I95" s="22">
        <v>0</v>
      </c>
      <c r="K95" s="37"/>
    </row>
    <row r="96" spans="1:16" ht="20.100000000000001" customHeight="1" x14ac:dyDescent="0.3">
      <c r="A96" s="84"/>
      <c r="B96" s="73"/>
      <c r="C96" s="23" t="s">
        <v>60</v>
      </c>
      <c r="D96" s="21">
        <f t="shared" si="3"/>
        <v>0</v>
      </c>
      <c r="E96" s="21">
        <v>0</v>
      </c>
      <c r="F96" s="21">
        <v>0</v>
      </c>
      <c r="G96" s="21">
        <v>0</v>
      </c>
      <c r="H96" s="21">
        <v>0</v>
      </c>
      <c r="I96" s="22">
        <v>0</v>
      </c>
    </row>
    <row r="97" spans="1:11" ht="20.100000000000001" customHeight="1" x14ac:dyDescent="0.3">
      <c r="A97" s="84"/>
      <c r="B97" s="73"/>
      <c r="C97" s="23" t="s">
        <v>61</v>
      </c>
      <c r="D97" s="21">
        <f t="shared" si="3"/>
        <v>2</v>
      </c>
      <c r="E97" s="21">
        <v>0</v>
      </c>
      <c r="F97" s="21">
        <v>0</v>
      </c>
      <c r="G97" s="21">
        <v>2</v>
      </c>
      <c r="H97" s="21">
        <v>0</v>
      </c>
      <c r="I97" s="22">
        <v>0</v>
      </c>
    </row>
    <row r="98" spans="1:11" ht="20.100000000000001" customHeight="1" x14ac:dyDescent="0.3">
      <c r="A98" s="84"/>
      <c r="B98" s="73"/>
      <c r="C98" s="23" t="s">
        <v>62</v>
      </c>
      <c r="D98" s="21">
        <f t="shared" si="3"/>
        <v>2</v>
      </c>
      <c r="E98" s="21">
        <v>0</v>
      </c>
      <c r="F98" s="21">
        <v>0</v>
      </c>
      <c r="G98" s="21">
        <v>2</v>
      </c>
      <c r="H98" s="21">
        <v>0</v>
      </c>
      <c r="I98" s="22">
        <v>0</v>
      </c>
    </row>
    <row r="99" spans="1:11" ht="20.100000000000001" customHeight="1" x14ac:dyDescent="0.3">
      <c r="A99" s="84"/>
      <c r="B99" s="73"/>
      <c r="C99" s="16" t="s">
        <v>63</v>
      </c>
      <c r="D99" s="17">
        <f t="shared" si="3"/>
        <v>11</v>
      </c>
      <c r="E99" s="21">
        <v>1</v>
      </c>
      <c r="F99" s="21">
        <v>0</v>
      </c>
      <c r="G99" s="21">
        <v>2</v>
      </c>
      <c r="H99" s="21">
        <v>0</v>
      </c>
      <c r="I99" s="49">
        <v>8</v>
      </c>
    </row>
    <row r="100" spans="1:11" ht="20.100000000000001" customHeight="1" x14ac:dyDescent="0.3">
      <c r="A100" s="84"/>
      <c r="B100" s="73"/>
      <c r="C100" s="23" t="s">
        <v>64</v>
      </c>
      <c r="D100" s="21">
        <f t="shared" si="3"/>
        <v>2</v>
      </c>
      <c r="E100" s="21">
        <v>2</v>
      </c>
      <c r="F100" s="21">
        <v>0</v>
      </c>
      <c r="G100" s="21">
        <v>0</v>
      </c>
      <c r="H100" s="21">
        <v>0</v>
      </c>
      <c r="I100" s="22">
        <v>0</v>
      </c>
    </row>
    <row r="101" spans="1:11" ht="20.100000000000001" customHeight="1" x14ac:dyDescent="0.3">
      <c r="A101" s="84"/>
      <c r="B101" s="73"/>
      <c r="C101" s="16" t="s">
        <v>33</v>
      </c>
      <c r="D101" s="17">
        <f t="shared" si="3"/>
        <v>16</v>
      </c>
      <c r="E101" s="21">
        <v>15</v>
      </c>
      <c r="F101" s="21">
        <v>0</v>
      </c>
      <c r="G101" s="21">
        <v>0</v>
      </c>
      <c r="H101" s="21">
        <v>1</v>
      </c>
      <c r="I101" s="22">
        <v>0</v>
      </c>
    </row>
    <row r="102" spans="1:11" ht="20.100000000000001" customHeight="1" x14ac:dyDescent="0.3">
      <c r="A102" s="84"/>
      <c r="B102" s="73"/>
      <c r="C102" s="23" t="s">
        <v>65</v>
      </c>
      <c r="D102" s="21">
        <f t="shared" si="3"/>
        <v>1</v>
      </c>
      <c r="E102" s="21">
        <v>1</v>
      </c>
      <c r="F102" s="21">
        <v>0</v>
      </c>
      <c r="G102" s="21">
        <v>0</v>
      </c>
      <c r="H102" s="21">
        <v>0</v>
      </c>
      <c r="I102" s="22">
        <v>0</v>
      </c>
    </row>
    <row r="103" spans="1:11" ht="20.100000000000001" customHeight="1" x14ac:dyDescent="0.3">
      <c r="A103" s="84"/>
      <c r="B103" s="73"/>
      <c r="C103" s="18" t="s">
        <v>34</v>
      </c>
      <c r="D103" s="19">
        <f t="shared" si="3"/>
        <v>4</v>
      </c>
      <c r="E103" s="21">
        <v>3</v>
      </c>
      <c r="F103" s="21">
        <v>0</v>
      </c>
      <c r="G103" s="21">
        <v>0</v>
      </c>
      <c r="H103" s="21">
        <v>1</v>
      </c>
      <c r="I103" s="22">
        <v>0</v>
      </c>
    </row>
    <row r="104" spans="1:11" ht="20.100000000000001" customHeight="1" x14ac:dyDescent="0.3">
      <c r="A104" s="84"/>
      <c r="B104" s="73"/>
      <c r="C104" s="23" t="s">
        <v>35</v>
      </c>
      <c r="D104" s="21">
        <f t="shared" si="3"/>
        <v>4</v>
      </c>
      <c r="E104" s="21">
        <v>3</v>
      </c>
      <c r="F104" s="21">
        <v>0</v>
      </c>
      <c r="G104" s="21">
        <v>0</v>
      </c>
      <c r="H104" s="21">
        <v>1</v>
      </c>
      <c r="I104" s="22">
        <v>0</v>
      </c>
    </row>
    <row r="105" spans="1:11" ht="20.100000000000001" customHeight="1" x14ac:dyDescent="0.3">
      <c r="A105" s="84"/>
      <c r="B105" s="73"/>
      <c r="C105" s="23" t="s">
        <v>36</v>
      </c>
      <c r="D105" s="21">
        <f t="shared" si="3"/>
        <v>5</v>
      </c>
      <c r="E105" s="21">
        <v>5</v>
      </c>
      <c r="F105" s="21">
        <v>0</v>
      </c>
      <c r="G105" s="21">
        <v>0</v>
      </c>
      <c r="H105" s="21">
        <v>0</v>
      </c>
      <c r="I105" s="22">
        <v>0</v>
      </c>
    </row>
    <row r="106" spans="1:11" ht="20.100000000000001" customHeight="1" x14ac:dyDescent="0.3">
      <c r="A106" s="84"/>
      <c r="B106" s="73"/>
      <c r="C106" s="23" t="s">
        <v>66</v>
      </c>
      <c r="D106" s="21">
        <f t="shared" si="3"/>
        <v>1</v>
      </c>
      <c r="E106" s="21">
        <v>1</v>
      </c>
      <c r="F106" s="21">
        <v>0</v>
      </c>
      <c r="G106" s="21">
        <v>0</v>
      </c>
      <c r="H106" s="21">
        <v>0</v>
      </c>
      <c r="I106" s="22">
        <v>0</v>
      </c>
    </row>
    <row r="107" spans="1:11" ht="20.100000000000001" customHeight="1" x14ac:dyDescent="0.3">
      <c r="A107" s="84"/>
      <c r="B107" s="73"/>
      <c r="C107" s="27" t="s">
        <v>37</v>
      </c>
      <c r="D107" s="50">
        <f t="shared" si="3"/>
        <v>2</v>
      </c>
      <c r="E107" s="21">
        <v>0</v>
      </c>
      <c r="F107" s="21">
        <v>0</v>
      </c>
      <c r="G107" s="21">
        <v>1</v>
      </c>
      <c r="H107" s="21">
        <v>1</v>
      </c>
      <c r="I107" s="22">
        <v>0</v>
      </c>
      <c r="K107" s="37"/>
    </row>
    <row r="108" spans="1:11" ht="20.100000000000001" customHeight="1" x14ac:dyDescent="0.3">
      <c r="A108" s="84"/>
      <c r="B108" s="73"/>
      <c r="C108" s="23" t="s">
        <v>38</v>
      </c>
      <c r="D108" s="21">
        <f t="shared" si="3"/>
        <v>3</v>
      </c>
      <c r="E108" s="21">
        <v>2</v>
      </c>
      <c r="F108" s="21">
        <v>0</v>
      </c>
      <c r="G108" s="21">
        <v>0</v>
      </c>
      <c r="H108" s="21">
        <v>1</v>
      </c>
      <c r="I108" s="22">
        <v>0</v>
      </c>
    </row>
    <row r="109" spans="1:11" ht="20.100000000000001" customHeight="1" x14ac:dyDescent="0.3">
      <c r="A109" s="84"/>
      <c r="B109" s="73"/>
      <c r="C109" s="23" t="s">
        <v>67</v>
      </c>
      <c r="D109" s="21">
        <f t="shared" si="3"/>
        <v>1</v>
      </c>
      <c r="E109" s="21">
        <v>0</v>
      </c>
      <c r="F109" s="21">
        <v>0</v>
      </c>
      <c r="G109" s="21">
        <v>0</v>
      </c>
      <c r="H109" s="21">
        <v>1</v>
      </c>
      <c r="I109" s="22">
        <v>0</v>
      </c>
    </row>
    <row r="110" spans="1:11" ht="20.100000000000001" customHeight="1" x14ac:dyDescent="0.3">
      <c r="A110" s="84"/>
      <c r="B110" s="73"/>
      <c r="C110" s="23" t="s">
        <v>68</v>
      </c>
      <c r="D110" s="21">
        <f t="shared" si="3"/>
        <v>0</v>
      </c>
      <c r="E110" s="21">
        <v>0</v>
      </c>
      <c r="F110" s="21">
        <v>0</v>
      </c>
      <c r="G110" s="21">
        <v>0</v>
      </c>
      <c r="H110" s="21">
        <v>0</v>
      </c>
      <c r="I110" s="22">
        <v>0</v>
      </c>
    </row>
    <row r="111" spans="1:11" ht="20.100000000000001" customHeight="1" x14ac:dyDescent="0.3">
      <c r="A111" s="84"/>
      <c r="B111" s="73"/>
      <c r="C111" s="23" t="s">
        <v>69</v>
      </c>
      <c r="D111" s="21">
        <f t="shared" si="3"/>
        <v>1</v>
      </c>
      <c r="E111" s="21">
        <v>0</v>
      </c>
      <c r="F111" s="21">
        <v>1</v>
      </c>
      <c r="G111" s="21">
        <v>0</v>
      </c>
      <c r="H111" s="21">
        <v>0</v>
      </c>
      <c r="I111" s="22">
        <v>0</v>
      </c>
    </row>
    <row r="112" spans="1:11" ht="20.100000000000001" customHeight="1" x14ac:dyDescent="0.3">
      <c r="A112" s="84"/>
      <c r="B112" s="73"/>
      <c r="C112" s="16" t="s">
        <v>39</v>
      </c>
      <c r="D112" s="17">
        <f t="shared" si="3"/>
        <v>2</v>
      </c>
      <c r="E112" s="21">
        <v>2</v>
      </c>
      <c r="F112" s="21">
        <v>0</v>
      </c>
      <c r="G112" s="21">
        <v>0</v>
      </c>
      <c r="H112" s="21">
        <v>0</v>
      </c>
      <c r="I112" s="22">
        <v>0</v>
      </c>
    </row>
    <row r="113" spans="1:11" ht="20.100000000000001" customHeight="1" x14ac:dyDescent="0.3">
      <c r="A113" s="84"/>
      <c r="B113" s="73"/>
      <c r="C113" s="23" t="s">
        <v>40</v>
      </c>
      <c r="D113" s="21">
        <f t="shared" si="3"/>
        <v>1</v>
      </c>
      <c r="E113" s="21">
        <v>1</v>
      </c>
      <c r="F113" s="21">
        <v>0</v>
      </c>
      <c r="G113" s="21">
        <v>0</v>
      </c>
      <c r="H113" s="21">
        <v>0</v>
      </c>
      <c r="I113" s="22">
        <v>0</v>
      </c>
    </row>
    <row r="114" spans="1:11" ht="20.100000000000001" customHeight="1" x14ac:dyDescent="0.3">
      <c r="A114" s="84"/>
      <c r="B114" s="73"/>
      <c r="C114" s="23" t="s">
        <v>15</v>
      </c>
      <c r="D114" s="21">
        <f t="shared" si="3"/>
        <v>7</v>
      </c>
      <c r="E114" s="21">
        <v>3</v>
      </c>
      <c r="F114" s="21">
        <v>0</v>
      </c>
      <c r="G114" s="21">
        <v>0</v>
      </c>
      <c r="H114" s="21">
        <v>0</v>
      </c>
      <c r="I114" s="22">
        <v>4</v>
      </c>
    </row>
    <row r="115" spans="1:11" ht="20.100000000000001" customHeight="1" x14ac:dyDescent="0.3">
      <c r="A115" s="84"/>
      <c r="B115" s="73"/>
      <c r="C115" s="23" t="s">
        <v>16</v>
      </c>
      <c r="D115" s="21">
        <f t="shared" si="3"/>
        <v>1</v>
      </c>
      <c r="E115" s="21">
        <v>1</v>
      </c>
      <c r="F115" s="21">
        <v>0</v>
      </c>
      <c r="G115" s="21">
        <v>0</v>
      </c>
      <c r="H115" s="21">
        <v>0</v>
      </c>
      <c r="I115" s="22">
        <v>0</v>
      </c>
    </row>
    <row r="116" spans="1:11" ht="20.100000000000001" customHeight="1" x14ac:dyDescent="0.3">
      <c r="A116" s="84"/>
      <c r="B116" s="73"/>
      <c r="C116" s="16" t="s">
        <v>128</v>
      </c>
      <c r="D116" s="17">
        <f t="shared" si="3"/>
        <v>0</v>
      </c>
      <c r="E116" s="21">
        <v>0</v>
      </c>
      <c r="F116" s="21">
        <v>0</v>
      </c>
      <c r="G116" s="21">
        <v>0</v>
      </c>
      <c r="H116" s="21">
        <v>0</v>
      </c>
      <c r="I116" s="22">
        <v>0</v>
      </c>
      <c r="K116" s="37"/>
    </row>
    <row r="117" spans="1:11" ht="20.100000000000001" customHeight="1" x14ac:dyDescent="0.3">
      <c r="A117" s="84"/>
      <c r="B117" s="73"/>
      <c r="C117" s="16" t="s">
        <v>70</v>
      </c>
      <c r="D117" s="17">
        <f t="shared" si="3"/>
        <v>1</v>
      </c>
      <c r="E117" s="21">
        <v>0</v>
      </c>
      <c r="F117" s="21">
        <v>0</v>
      </c>
      <c r="G117" s="21">
        <v>1</v>
      </c>
      <c r="H117" s="21">
        <v>0</v>
      </c>
      <c r="I117" s="22">
        <v>0</v>
      </c>
      <c r="K117" s="37"/>
    </row>
    <row r="118" spans="1:11" ht="20.100000000000001" customHeight="1" x14ac:dyDescent="0.3">
      <c r="A118" s="84"/>
      <c r="B118" s="73"/>
      <c r="C118" s="23" t="s">
        <v>18</v>
      </c>
      <c r="D118" s="21">
        <f t="shared" si="3"/>
        <v>1</v>
      </c>
      <c r="E118" s="21">
        <v>1</v>
      </c>
      <c r="F118" s="21">
        <v>0</v>
      </c>
      <c r="G118" s="21">
        <v>0</v>
      </c>
      <c r="H118" s="21">
        <v>0</v>
      </c>
      <c r="I118" s="22">
        <v>0</v>
      </c>
    </row>
    <row r="119" spans="1:11" ht="20.100000000000001" customHeight="1" x14ac:dyDescent="0.3">
      <c r="A119" s="84"/>
      <c r="B119" s="73"/>
      <c r="C119" s="23" t="s">
        <v>19</v>
      </c>
      <c r="D119" s="21">
        <f t="shared" si="3"/>
        <v>7</v>
      </c>
      <c r="E119" s="21">
        <v>7</v>
      </c>
      <c r="F119" s="21">
        <v>0</v>
      </c>
      <c r="G119" s="21">
        <v>0</v>
      </c>
      <c r="H119" s="21">
        <v>0</v>
      </c>
      <c r="I119" s="22">
        <v>0</v>
      </c>
    </row>
    <row r="120" spans="1:11" ht="20.100000000000001" customHeight="1" x14ac:dyDescent="0.3">
      <c r="A120" s="84"/>
      <c r="B120" s="73"/>
      <c r="C120" s="23" t="s">
        <v>45</v>
      </c>
      <c r="D120" s="21">
        <f t="shared" si="3"/>
        <v>2</v>
      </c>
      <c r="E120" s="21">
        <v>1</v>
      </c>
      <c r="F120" s="21">
        <v>0</v>
      </c>
      <c r="G120" s="21">
        <v>0</v>
      </c>
      <c r="H120" s="21">
        <v>1</v>
      </c>
      <c r="I120" s="22">
        <v>0</v>
      </c>
    </row>
    <row r="121" spans="1:11" ht="20.100000000000001" customHeight="1" x14ac:dyDescent="0.3">
      <c r="A121" s="84"/>
      <c r="B121" s="73"/>
      <c r="C121" s="23" t="s">
        <v>46</v>
      </c>
      <c r="D121" s="21">
        <f t="shared" si="3"/>
        <v>2</v>
      </c>
      <c r="E121" s="21">
        <v>0</v>
      </c>
      <c r="F121" s="21">
        <v>0</v>
      </c>
      <c r="G121" s="21">
        <v>0</v>
      </c>
      <c r="H121" s="21">
        <v>2</v>
      </c>
      <c r="I121" s="22">
        <v>0</v>
      </c>
    </row>
    <row r="122" spans="1:11" ht="20.100000000000001" customHeight="1" x14ac:dyDescent="0.3">
      <c r="A122" s="84"/>
      <c r="B122" s="73"/>
      <c r="C122" s="23" t="s">
        <v>47</v>
      </c>
      <c r="D122" s="21">
        <f t="shared" si="3"/>
        <v>1</v>
      </c>
      <c r="E122" s="21">
        <v>0</v>
      </c>
      <c r="F122" s="21">
        <v>0</v>
      </c>
      <c r="G122" s="21">
        <v>1</v>
      </c>
      <c r="H122" s="21">
        <v>0</v>
      </c>
      <c r="I122" s="22">
        <v>0</v>
      </c>
      <c r="K122" s="37"/>
    </row>
    <row r="123" spans="1:11" ht="20.100000000000001" customHeight="1" x14ac:dyDescent="0.3">
      <c r="A123" s="84"/>
      <c r="B123" s="73"/>
      <c r="C123" s="23" t="s">
        <v>48</v>
      </c>
      <c r="D123" s="21">
        <f t="shared" si="3"/>
        <v>0</v>
      </c>
      <c r="E123" s="21">
        <v>0</v>
      </c>
      <c r="F123" s="21">
        <v>0</v>
      </c>
      <c r="G123" s="21">
        <v>0</v>
      </c>
      <c r="H123" s="21">
        <v>0</v>
      </c>
      <c r="I123" s="22">
        <v>0</v>
      </c>
    </row>
    <row r="124" spans="1:11" ht="20.100000000000001" customHeight="1" x14ac:dyDescent="0.3">
      <c r="A124" s="84"/>
      <c r="B124" s="73"/>
      <c r="C124" s="23" t="s">
        <v>49</v>
      </c>
      <c r="D124" s="21">
        <f t="shared" si="3"/>
        <v>1</v>
      </c>
      <c r="E124" s="21">
        <v>1</v>
      </c>
      <c r="F124" s="21">
        <v>0</v>
      </c>
      <c r="G124" s="21">
        <v>0</v>
      </c>
      <c r="H124" s="21">
        <v>0</v>
      </c>
      <c r="I124" s="22">
        <v>0</v>
      </c>
    </row>
    <row r="125" spans="1:11" ht="20.100000000000001" customHeight="1" x14ac:dyDescent="0.3">
      <c r="A125" s="84"/>
      <c r="B125" s="73"/>
      <c r="C125" s="23" t="s">
        <v>71</v>
      </c>
      <c r="D125" s="21">
        <f t="shared" si="3"/>
        <v>1</v>
      </c>
      <c r="E125" s="21">
        <v>1</v>
      </c>
      <c r="F125" s="21">
        <v>0</v>
      </c>
      <c r="G125" s="21">
        <v>0</v>
      </c>
      <c r="H125" s="21">
        <v>0</v>
      </c>
      <c r="I125" s="22">
        <v>0</v>
      </c>
    </row>
    <row r="126" spans="1:11" ht="20.100000000000001" customHeight="1" x14ac:dyDescent="0.3">
      <c r="A126" s="84"/>
      <c r="B126" s="73"/>
      <c r="C126" s="16" t="s">
        <v>127</v>
      </c>
      <c r="D126" s="17">
        <f t="shared" si="3"/>
        <v>1</v>
      </c>
      <c r="E126" s="21">
        <v>0</v>
      </c>
      <c r="F126" s="21">
        <v>0</v>
      </c>
      <c r="G126" s="21">
        <v>1</v>
      </c>
      <c r="H126" s="21">
        <v>0</v>
      </c>
      <c r="I126" s="22">
        <v>0</v>
      </c>
    </row>
    <row r="127" spans="1:11" ht="20.100000000000001" customHeight="1" x14ac:dyDescent="0.3">
      <c r="A127" s="84"/>
      <c r="B127" s="73"/>
      <c r="C127" s="23" t="s">
        <v>72</v>
      </c>
      <c r="D127" s="21">
        <f t="shared" si="3"/>
        <v>1</v>
      </c>
      <c r="E127" s="21">
        <v>1</v>
      </c>
      <c r="F127" s="21">
        <v>0</v>
      </c>
      <c r="G127" s="21">
        <v>0</v>
      </c>
      <c r="H127" s="21">
        <v>0</v>
      </c>
      <c r="I127" s="22">
        <v>0</v>
      </c>
    </row>
    <row r="128" spans="1:11" s="3" customFormat="1" ht="20.100000000000001" customHeight="1" x14ac:dyDescent="0.3">
      <c r="A128" s="84"/>
      <c r="B128" s="74" t="s">
        <v>73</v>
      </c>
      <c r="C128" s="74"/>
      <c r="D128" s="52">
        <f t="shared" si="3"/>
        <v>171</v>
      </c>
      <c r="E128" s="52">
        <f>SUM(E129:E164)</f>
        <v>111</v>
      </c>
      <c r="F128" s="52">
        <f>SUM(F129:F164)</f>
        <v>3</v>
      </c>
      <c r="G128" s="52">
        <f>SUM(G129:G164)</f>
        <v>17</v>
      </c>
      <c r="H128" s="52">
        <f>SUM(H129:H164)</f>
        <v>18</v>
      </c>
      <c r="I128" s="29">
        <f>SUM(I129:I164)</f>
        <v>22</v>
      </c>
    </row>
    <row r="129" spans="1:11" ht="20.100000000000001" customHeight="1" x14ac:dyDescent="0.3">
      <c r="A129" s="84"/>
      <c r="B129" s="71"/>
      <c r="C129" s="16" t="s">
        <v>13</v>
      </c>
      <c r="D129" s="17">
        <f t="shared" si="3"/>
        <v>63</v>
      </c>
      <c r="E129" s="53">
        <v>40</v>
      </c>
      <c r="F129" s="21">
        <v>2</v>
      </c>
      <c r="G129" s="53">
        <v>0</v>
      </c>
      <c r="H129" s="21">
        <v>7</v>
      </c>
      <c r="I129" s="22">
        <v>14</v>
      </c>
      <c r="K129" s="37"/>
    </row>
    <row r="130" spans="1:11" ht="20.100000000000001" customHeight="1" x14ac:dyDescent="0.3">
      <c r="A130" s="84"/>
      <c r="B130" s="71"/>
      <c r="C130" s="18" t="s">
        <v>29</v>
      </c>
      <c r="D130" s="19">
        <f t="shared" si="3"/>
        <v>10</v>
      </c>
      <c r="E130" s="53">
        <v>10</v>
      </c>
      <c r="F130" s="21">
        <v>0</v>
      </c>
      <c r="G130" s="53">
        <v>0</v>
      </c>
      <c r="H130" s="21">
        <v>0</v>
      </c>
      <c r="I130" s="22">
        <v>0</v>
      </c>
    </row>
    <row r="131" spans="1:11" ht="20.100000000000001" customHeight="1" x14ac:dyDescent="0.3">
      <c r="A131" s="84"/>
      <c r="B131" s="71"/>
      <c r="C131" s="23" t="s">
        <v>57</v>
      </c>
      <c r="D131" s="21">
        <f t="shared" si="3"/>
        <v>1</v>
      </c>
      <c r="E131" s="53">
        <v>1</v>
      </c>
      <c r="F131" s="21">
        <v>0</v>
      </c>
      <c r="G131" s="53">
        <v>0</v>
      </c>
      <c r="H131" s="21">
        <v>0</v>
      </c>
      <c r="I131" s="22">
        <v>0</v>
      </c>
    </row>
    <row r="132" spans="1:11" ht="20.100000000000001" customHeight="1" x14ac:dyDescent="0.3">
      <c r="A132" s="84"/>
      <c r="B132" s="71"/>
      <c r="C132" s="23" t="s">
        <v>58</v>
      </c>
      <c r="D132" s="21">
        <f t="shared" si="3"/>
        <v>11</v>
      </c>
      <c r="E132" s="53">
        <v>6</v>
      </c>
      <c r="F132" s="21">
        <v>0</v>
      </c>
      <c r="G132" s="53">
        <v>0</v>
      </c>
      <c r="H132" s="21">
        <v>0</v>
      </c>
      <c r="I132" s="22">
        <v>5</v>
      </c>
    </row>
    <row r="133" spans="1:11" ht="20.100000000000001" customHeight="1" x14ac:dyDescent="0.3">
      <c r="A133" s="84"/>
      <c r="B133" s="71"/>
      <c r="C133" s="23" t="s">
        <v>59</v>
      </c>
      <c r="D133" s="21">
        <f t="shared" si="3"/>
        <v>2</v>
      </c>
      <c r="E133" s="53">
        <v>2</v>
      </c>
      <c r="F133" s="21">
        <v>0</v>
      </c>
      <c r="G133" s="53">
        <v>0</v>
      </c>
      <c r="H133" s="21">
        <v>0</v>
      </c>
      <c r="I133" s="22">
        <v>0</v>
      </c>
    </row>
    <row r="134" spans="1:11" ht="20.100000000000001" customHeight="1" x14ac:dyDescent="0.3">
      <c r="A134" s="84"/>
      <c r="B134" s="71"/>
      <c r="C134" s="16" t="s">
        <v>30</v>
      </c>
      <c r="D134" s="17">
        <f t="shared" si="3"/>
        <v>4</v>
      </c>
      <c r="E134" s="53">
        <v>1</v>
      </c>
      <c r="F134" s="21">
        <v>0</v>
      </c>
      <c r="G134" s="53">
        <v>0</v>
      </c>
      <c r="H134" s="21">
        <v>3</v>
      </c>
      <c r="I134" s="22">
        <v>0</v>
      </c>
    </row>
    <row r="135" spans="1:11" ht="20.100000000000001" customHeight="1" x14ac:dyDescent="0.3">
      <c r="A135" s="84"/>
      <c r="B135" s="71"/>
      <c r="C135" s="16" t="s">
        <v>74</v>
      </c>
      <c r="D135" s="17">
        <f t="shared" si="3"/>
        <v>5</v>
      </c>
      <c r="E135" s="53">
        <v>1</v>
      </c>
      <c r="F135" s="21">
        <v>0</v>
      </c>
      <c r="G135" s="53">
        <v>4</v>
      </c>
      <c r="H135" s="21">
        <v>0</v>
      </c>
      <c r="I135" s="22">
        <v>0</v>
      </c>
      <c r="K135" s="37"/>
    </row>
    <row r="136" spans="1:11" ht="20.100000000000001" customHeight="1" x14ac:dyDescent="0.3">
      <c r="A136" s="84"/>
      <c r="B136" s="71"/>
      <c r="C136" s="27" t="s">
        <v>31</v>
      </c>
      <c r="D136" s="50">
        <f t="shared" si="3"/>
        <v>3</v>
      </c>
      <c r="E136" s="53">
        <v>1</v>
      </c>
      <c r="F136" s="21">
        <v>0</v>
      </c>
      <c r="G136" s="53">
        <v>2</v>
      </c>
      <c r="H136" s="21">
        <v>0</v>
      </c>
      <c r="I136" s="22">
        <v>0</v>
      </c>
      <c r="K136" s="37"/>
    </row>
    <row r="137" spans="1:11" ht="20.100000000000001" customHeight="1" x14ac:dyDescent="0.3">
      <c r="A137" s="84"/>
      <c r="B137" s="71"/>
      <c r="C137" s="16" t="s">
        <v>61</v>
      </c>
      <c r="D137" s="17">
        <f t="shared" si="3"/>
        <v>5</v>
      </c>
      <c r="E137" s="53">
        <v>1</v>
      </c>
      <c r="F137" s="21">
        <v>0</v>
      </c>
      <c r="G137" s="53">
        <v>4</v>
      </c>
      <c r="H137" s="21">
        <v>0</v>
      </c>
      <c r="I137" s="22">
        <v>0</v>
      </c>
    </row>
    <row r="138" spans="1:11" ht="20.100000000000001" customHeight="1" x14ac:dyDescent="0.3">
      <c r="A138" s="84"/>
      <c r="B138" s="71"/>
      <c r="C138" s="23" t="s">
        <v>62</v>
      </c>
      <c r="D138" s="21">
        <f t="shared" si="3"/>
        <v>1</v>
      </c>
      <c r="E138" s="53">
        <v>0</v>
      </c>
      <c r="F138" s="21">
        <v>0</v>
      </c>
      <c r="G138" s="53">
        <v>1</v>
      </c>
      <c r="H138" s="21">
        <v>0</v>
      </c>
      <c r="I138" s="22">
        <v>0</v>
      </c>
    </row>
    <row r="139" spans="1:11" ht="20.100000000000001" customHeight="1" x14ac:dyDescent="0.3">
      <c r="A139" s="84"/>
      <c r="B139" s="71"/>
      <c r="C139" s="23" t="s">
        <v>63</v>
      </c>
      <c r="D139" s="21">
        <f t="shared" si="3"/>
        <v>2</v>
      </c>
      <c r="E139" s="53">
        <v>0</v>
      </c>
      <c r="F139" s="21">
        <v>0</v>
      </c>
      <c r="G139" s="53">
        <v>2</v>
      </c>
      <c r="H139" s="21">
        <v>0</v>
      </c>
      <c r="I139" s="22">
        <v>0</v>
      </c>
    </row>
    <row r="140" spans="1:11" ht="20.100000000000001" customHeight="1" x14ac:dyDescent="0.3">
      <c r="A140" s="84"/>
      <c r="B140" s="71"/>
      <c r="C140" s="16" t="s">
        <v>64</v>
      </c>
      <c r="D140" s="17">
        <f t="shared" si="3"/>
        <v>3</v>
      </c>
      <c r="E140" s="53">
        <v>3</v>
      </c>
      <c r="F140" s="21">
        <v>0</v>
      </c>
      <c r="G140" s="53">
        <v>0</v>
      </c>
      <c r="H140" s="21">
        <v>0</v>
      </c>
      <c r="I140" s="22">
        <v>0</v>
      </c>
    </row>
    <row r="141" spans="1:11" ht="20.100000000000001" customHeight="1" x14ac:dyDescent="0.3">
      <c r="A141" s="84"/>
      <c r="B141" s="71"/>
      <c r="C141" s="23" t="s">
        <v>33</v>
      </c>
      <c r="D141" s="21">
        <f t="shared" si="3"/>
        <v>14</v>
      </c>
      <c r="E141" s="53">
        <v>12</v>
      </c>
      <c r="F141" s="21">
        <v>0</v>
      </c>
      <c r="G141" s="53">
        <v>0</v>
      </c>
      <c r="H141" s="21">
        <v>2</v>
      </c>
      <c r="I141" s="22">
        <v>0</v>
      </c>
    </row>
    <row r="142" spans="1:11" ht="20.100000000000001" customHeight="1" x14ac:dyDescent="0.3">
      <c r="A142" s="84"/>
      <c r="B142" s="71"/>
      <c r="C142" s="23" t="s">
        <v>106</v>
      </c>
      <c r="D142" s="21">
        <f t="shared" si="3"/>
        <v>1</v>
      </c>
      <c r="E142" s="53">
        <v>1</v>
      </c>
      <c r="F142" s="21">
        <v>0</v>
      </c>
      <c r="G142" s="53">
        <v>0</v>
      </c>
      <c r="H142" s="21">
        <v>0</v>
      </c>
      <c r="I142" s="22">
        <v>0</v>
      </c>
    </row>
    <row r="143" spans="1:11" ht="20.100000000000001" customHeight="1" x14ac:dyDescent="0.3">
      <c r="A143" s="84"/>
      <c r="B143" s="71"/>
      <c r="C143" s="23" t="s">
        <v>34</v>
      </c>
      <c r="D143" s="21">
        <f t="shared" si="3"/>
        <v>1</v>
      </c>
      <c r="E143" s="53">
        <v>1</v>
      </c>
      <c r="F143" s="21">
        <v>0</v>
      </c>
      <c r="G143" s="53">
        <v>0</v>
      </c>
      <c r="H143" s="21">
        <v>0</v>
      </c>
      <c r="I143" s="22">
        <v>0</v>
      </c>
    </row>
    <row r="144" spans="1:11" ht="20.100000000000001" customHeight="1" x14ac:dyDescent="0.3">
      <c r="A144" s="84"/>
      <c r="B144" s="71"/>
      <c r="C144" s="23" t="s">
        <v>35</v>
      </c>
      <c r="D144" s="21">
        <f t="shared" si="3"/>
        <v>4</v>
      </c>
      <c r="E144" s="53">
        <v>1</v>
      </c>
      <c r="F144" s="21">
        <v>0</v>
      </c>
      <c r="G144" s="53">
        <v>0</v>
      </c>
      <c r="H144" s="21">
        <v>1</v>
      </c>
      <c r="I144" s="22">
        <v>2</v>
      </c>
    </row>
    <row r="145" spans="1:11" ht="20.100000000000001" customHeight="1" x14ac:dyDescent="0.3">
      <c r="A145" s="84"/>
      <c r="B145" s="71"/>
      <c r="C145" s="23" t="s">
        <v>36</v>
      </c>
      <c r="D145" s="21">
        <f t="shared" si="3"/>
        <v>8</v>
      </c>
      <c r="E145" s="53">
        <v>7</v>
      </c>
      <c r="F145" s="21">
        <v>1</v>
      </c>
      <c r="G145" s="53">
        <v>0</v>
      </c>
      <c r="H145" s="21">
        <v>0</v>
      </c>
      <c r="I145" s="22">
        <v>0</v>
      </c>
    </row>
    <row r="146" spans="1:11" ht="20.100000000000001" customHeight="1" x14ac:dyDescent="0.3">
      <c r="A146" s="84"/>
      <c r="B146" s="71"/>
      <c r="C146" s="23" t="s">
        <v>37</v>
      </c>
      <c r="D146" s="21">
        <f t="shared" si="3"/>
        <v>1</v>
      </c>
      <c r="E146" s="53">
        <v>1</v>
      </c>
      <c r="F146" s="21">
        <v>0</v>
      </c>
      <c r="G146" s="53">
        <v>0</v>
      </c>
      <c r="H146" s="21">
        <v>0</v>
      </c>
      <c r="I146" s="22">
        <v>0</v>
      </c>
    </row>
    <row r="147" spans="1:11" ht="20.100000000000001" customHeight="1" x14ac:dyDescent="0.3">
      <c r="A147" s="84"/>
      <c r="B147" s="71"/>
      <c r="C147" s="23" t="s">
        <v>38</v>
      </c>
      <c r="D147" s="21">
        <f t="shared" si="3"/>
        <v>4</v>
      </c>
      <c r="E147" s="53">
        <v>2</v>
      </c>
      <c r="F147" s="21">
        <v>0</v>
      </c>
      <c r="G147" s="53">
        <v>1</v>
      </c>
      <c r="H147" s="21">
        <v>1</v>
      </c>
      <c r="I147" s="22">
        <v>0</v>
      </c>
      <c r="K147" s="37"/>
    </row>
    <row r="148" spans="1:11" ht="20.100000000000001" customHeight="1" x14ac:dyDescent="0.3">
      <c r="A148" s="84"/>
      <c r="B148" s="71"/>
      <c r="C148" s="23" t="s">
        <v>39</v>
      </c>
      <c r="D148" s="21">
        <f t="shared" si="3"/>
        <v>1</v>
      </c>
      <c r="E148" s="53">
        <v>1</v>
      </c>
      <c r="F148" s="21">
        <v>0</v>
      </c>
      <c r="G148" s="53">
        <v>0</v>
      </c>
      <c r="H148" s="21">
        <v>0</v>
      </c>
      <c r="I148" s="22">
        <v>0</v>
      </c>
    </row>
    <row r="149" spans="1:11" ht="20.100000000000001" customHeight="1" x14ac:dyDescent="0.3">
      <c r="A149" s="84"/>
      <c r="B149" s="71"/>
      <c r="C149" s="23" t="s">
        <v>40</v>
      </c>
      <c r="D149" s="21">
        <f t="shared" si="3"/>
        <v>3</v>
      </c>
      <c r="E149" s="53">
        <v>2</v>
      </c>
      <c r="F149" s="21">
        <v>0</v>
      </c>
      <c r="G149" s="53">
        <v>0</v>
      </c>
      <c r="H149" s="21">
        <v>1</v>
      </c>
      <c r="I149" s="22">
        <v>0</v>
      </c>
    </row>
    <row r="150" spans="1:11" ht="20.100000000000001" customHeight="1" x14ac:dyDescent="0.3">
      <c r="A150" s="84"/>
      <c r="B150" s="71"/>
      <c r="C150" s="23" t="s">
        <v>15</v>
      </c>
      <c r="D150" s="21">
        <f t="shared" si="3"/>
        <v>5</v>
      </c>
      <c r="E150" s="53">
        <v>4</v>
      </c>
      <c r="F150" s="21">
        <v>0</v>
      </c>
      <c r="G150" s="53">
        <v>0</v>
      </c>
      <c r="H150" s="21">
        <v>0</v>
      </c>
      <c r="I150" s="22">
        <v>1</v>
      </c>
    </row>
    <row r="151" spans="1:11" ht="20.100000000000001" customHeight="1" x14ac:dyDescent="0.3">
      <c r="A151" s="84"/>
      <c r="B151" s="71"/>
      <c r="C151" s="23" t="s">
        <v>16</v>
      </c>
      <c r="D151" s="21">
        <f t="shared" si="3"/>
        <v>2</v>
      </c>
      <c r="E151" s="53">
        <v>1</v>
      </c>
      <c r="F151" s="21">
        <v>0</v>
      </c>
      <c r="G151" s="53">
        <v>0</v>
      </c>
      <c r="H151" s="21">
        <v>1</v>
      </c>
      <c r="I151" s="22">
        <v>0</v>
      </c>
    </row>
    <row r="152" spans="1:11" ht="20.100000000000001" customHeight="1" x14ac:dyDescent="0.3">
      <c r="A152" s="84"/>
      <c r="B152" s="71"/>
      <c r="C152" s="27" t="s">
        <v>19</v>
      </c>
      <c r="D152" s="50">
        <f t="shared" si="3"/>
        <v>8</v>
      </c>
      <c r="E152" s="53">
        <v>7</v>
      </c>
      <c r="F152" s="21">
        <v>0</v>
      </c>
      <c r="G152" s="53">
        <v>1</v>
      </c>
      <c r="H152" s="21">
        <v>0</v>
      </c>
      <c r="I152" s="22">
        <v>0</v>
      </c>
      <c r="K152" s="37"/>
    </row>
    <row r="153" spans="1:11" ht="20.100000000000001" customHeight="1" x14ac:dyDescent="0.3">
      <c r="A153" s="84"/>
      <c r="B153" s="71"/>
      <c r="C153" s="16" t="s">
        <v>124</v>
      </c>
      <c r="D153" s="17">
        <f t="shared" si="3"/>
        <v>1</v>
      </c>
      <c r="E153" s="53">
        <v>1</v>
      </c>
      <c r="F153" s="21">
        <v>0</v>
      </c>
      <c r="G153" s="53">
        <v>0</v>
      </c>
      <c r="H153" s="21">
        <v>0</v>
      </c>
      <c r="I153" s="22">
        <v>0</v>
      </c>
    </row>
    <row r="154" spans="1:11" ht="20.100000000000001" customHeight="1" x14ac:dyDescent="0.3">
      <c r="A154" s="84"/>
      <c r="B154" s="71"/>
      <c r="C154" s="16" t="s">
        <v>129</v>
      </c>
      <c r="D154" s="17">
        <f t="shared" si="3"/>
        <v>0</v>
      </c>
      <c r="E154" s="53">
        <v>0</v>
      </c>
      <c r="F154" s="21">
        <v>0</v>
      </c>
      <c r="G154" s="53">
        <v>0</v>
      </c>
      <c r="H154" s="21">
        <v>0</v>
      </c>
      <c r="I154" s="22">
        <v>0</v>
      </c>
      <c r="K154" s="37"/>
    </row>
    <row r="155" spans="1:11" ht="20.100000000000001" customHeight="1" x14ac:dyDescent="0.3">
      <c r="A155" s="84"/>
      <c r="B155" s="71"/>
      <c r="C155" s="23" t="s">
        <v>75</v>
      </c>
      <c r="D155" s="21">
        <f t="shared" si="3"/>
        <v>0</v>
      </c>
      <c r="E155" s="53">
        <v>0</v>
      </c>
      <c r="F155" s="21">
        <v>0</v>
      </c>
      <c r="G155" s="53">
        <v>0</v>
      </c>
      <c r="H155" s="21">
        <v>0</v>
      </c>
      <c r="I155" s="22">
        <v>0</v>
      </c>
    </row>
    <row r="156" spans="1:11" ht="20.100000000000001" customHeight="1" x14ac:dyDescent="0.3">
      <c r="A156" s="84"/>
      <c r="B156" s="71"/>
      <c r="C156" s="16" t="s">
        <v>125</v>
      </c>
      <c r="D156" s="17">
        <f t="shared" si="3"/>
        <v>1</v>
      </c>
      <c r="E156" s="53">
        <v>1</v>
      </c>
      <c r="F156" s="21">
        <v>0</v>
      </c>
      <c r="G156" s="53">
        <v>0</v>
      </c>
      <c r="H156" s="21">
        <v>0</v>
      </c>
      <c r="I156" s="22">
        <v>0</v>
      </c>
    </row>
    <row r="157" spans="1:11" ht="20.100000000000001" customHeight="1" x14ac:dyDescent="0.3">
      <c r="A157" s="84"/>
      <c r="B157" s="71"/>
      <c r="C157" s="23" t="s">
        <v>76</v>
      </c>
      <c r="D157" s="21">
        <f t="shared" ref="D157:D209" si="5">SUM(E157:I157)</f>
        <v>0</v>
      </c>
      <c r="E157" s="53">
        <v>0</v>
      </c>
      <c r="F157" s="21">
        <v>0</v>
      </c>
      <c r="G157" s="53">
        <v>0</v>
      </c>
      <c r="H157" s="21">
        <v>0</v>
      </c>
      <c r="I157" s="22">
        <v>0</v>
      </c>
    </row>
    <row r="158" spans="1:11" ht="20.100000000000001" customHeight="1" x14ac:dyDescent="0.3">
      <c r="A158" s="84"/>
      <c r="B158" s="71"/>
      <c r="C158" s="23" t="s">
        <v>112</v>
      </c>
      <c r="D158" s="21">
        <f t="shared" si="5"/>
        <v>1</v>
      </c>
      <c r="E158" s="53">
        <v>0</v>
      </c>
      <c r="F158" s="21">
        <v>0</v>
      </c>
      <c r="G158" s="53">
        <v>0</v>
      </c>
      <c r="H158" s="21">
        <v>1</v>
      </c>
      <c r="I158" s="22">
        <v>0</v>
      </c>
    </row>
    <row r="159" spans="1:11" ht="20.100000000000001" customHeight="1" x14ac:dyDescent="0.3">
      <c r="A159" s="84"/>
      <c r="B159" s="71"/>
      <c r="C159" s="23" t="s">
        <v>113</v>
      </c>
      <c r="D159" s="21">
        <f t="shared" si="5"/>
        <v>1</v>
      </c>
      <c r="E159" s="53">
        <v>1</v>
      </c>
      <c r="F159" s="21">
        <v>0</v>
      </c>
      <c r="G159" s="53">
        <v>0</v>
      </c>
      <c r="H159" s="21">
        <v>0</v>
      </c>
      <c r="I159" s="22">
        <v>0</v>
      </c>
    </row>
    <row r="160" spans="1:11" ht="20.100000000000001" customHeight="1" x14ac:dyDescent="0.3">
      <c r="A160" s="84"/>
      <c r="B160" s="71"/>
      <c r="C160" s="23" t="s">
        <v>48</v>
      </c>
      <c r="D160" s="21">
        <f t="shared" si="5"/>
        <v>0</v>
      </c>
      <c r="E160" s="53">
        <v>0</v>
      </c>
      <c r="F160" s="21">
        <v>0</v>
      </c>
      <c r="G160" s="53">
        <v>0</v>
      </c>
      <c r="H160" s="21">
        <v>0</v>
      </c>
      <c r="I160" s="22">
        <v>0</v>
      </c>
    </row>
    <row r="161" spans="1:11" ht="20.100000000000001" customHeight="1" x14ac:dyDescent="0.3">
      <c r="A161" s="84"/>
      <c r="B161" s="71"/>
      <c r="C161" s="23" t="s">
        <v>77</v>
      </c>
      <c r="D161" s="21">
        <f t="shared" si="5"/>
        <v>1</v>
      </c>
      <c r="E161" s="53">
        <v>0</v>
      </c>
      <c r="F161" s="21">
        <v>0</v>
      </c>
      <c r="G161" s="53">
        <v>1</v>
      </c>
      <c r="H161" s="21">
        <v>0</v>
      </c>
      <c r="I161" s="22">
        <v>0</v>
      </c>
    </row>
    <row r="162" spans="1:11" ht="20.100000000000001" customHeight="1" x14ac:dyDescent="0.3">
      <c r="A162" s="84"/>
      <c r="B162" s="71"/>
      <c r="C162" s="23" t="s">
        <v>49</v>
      </c>
      <c r="D162" s="21">
        <f t="shared" si="5"/>
        <v>2</v>
      </c>
      <c r="E162" s="53">
        <v>1</v>
      </c>
      <c r="F162" s="21">
        <v>0</v>
      </c>
      <c r="G162" s="53">
        <v>1</v>
      </c>
      <c r="H162" s="21">
        <v>0</v>
      </c>
      <c r="I162" s="22">
        <v>0</v>
      </c>
    </row>
    <row r="163" spans="1:11" ht="20.100000000000001" customHeight="1" x14ac:dyDescent="0.3">
      <c r="A163" s="84"/>
      <c r="B163" s="71"/>
      <c r="C163" s="23" t="s">
        <v>114</v>
      </c>
      <c r="D163" s="21">
        <f t="shared" si="5"/>
        <v>1</v>
      </c>
      <c r="E163" s="53">
        <v>0</v>
      </c>
      <c r="F163" s="21">
        <v>0</v>
      </c>
      <c r="G163" s="53">
        <v>0</v>
      </c>
      <c r="H163" s="21">
        <v>1</v>
      </c>
      <c r="I163" s="22">
        <v>0</v>
      </c>
    </row>
    <row r="164" spans="1:11" ht="18.75" customHeight="1" x14ac:dyDescent="0.3">
      <c r="A164" s="84"/>
      <c r="B164" s="71"/>
      <c r="C164" s="23" t="s">
        <v>107</v>
      </c>
      <c r="D164" s="21">
        <f t="shared" si="5"/>
        <v>1</v>
      </c>
      <c r="E164" s="53">
        <v>1</v>
      </c>
      <c r="F164" s="21">
        <v>0</v>
      </c>
      <c r="G164" s="53">
        <v>0</v>
      </c>
      <c r="H164" s="21">
        <v>0</v>
      </c>
      <c r="I164" s="22">
        <v>0</v>
      </c>
    </row>
    <row r="165" spans="1:11" s="3" customFormat="1" ht="20.100000000000001" customHeight="1" x14ac:dyDescent="0.3">
      <c r="A165" s="84"/>
      <c r="B165" s="72" t="s">
        <v>78</v>
      </c>
      <c r="C165" s="72"/>
      <c r="D165" s="51">
        <f t="shared" si="5"/>
        <v>102</v>
      </c>
      <c r="E165" s="51">
        <f>SUM(E166:E194)</f>
        <v>59</v>
      </c>
      <c r="F165" s="51">
        <f>SUM(F166:F194)</f>
        <v>1</v>
      </c>
      <c r="G165" s="51">
        <f>SUM(G166:G194)</f>
        <v>9</v>
      </c>
      <c r="H165" s="51">
        <f>SUM(H166:H194)</f>
        <v>4</v>
      </c>
      <c r="I165" s="26">
        <f>SUM(I166:I194)</f>
        <v>29</v>
      </c>
    </row>
    <row r="166" spans="1:11" ht="20.100000000000001" customHeight="1" x14ac:dyDescent="0.3">
      <c r="A166" s="84"/>
      <c r="B166" s="73"/>
      <c r="C166" s="27" t="s">
        <v>13</v>
      </c>
      <c r="D166" s="50">
        <f t="shared" si="5"/>
        <v>36</v>
      </c>
      <c r="E166" s="53">
        <v>20</v>
      </c>
      <c r="F166" s="21">
        <v>1</v>
      </c>
      <c r="G166" s="53">
        <v>0</v>
      </c>
      <c r="H166" s="21">
        <v>1</v>
      </c>
      <c r="I166" s="22">
        <v>14</v>
      </c>
      <c r="K166" s="37"/>
    </row>
    <row r="167" spans="1:11" ht="20.100000000000001" customHeight="1" x14ac:dyDescent="0.3">
      <c r="A167" s="84"/>
      <c r="B167" s="73"/>
      <c r="C167" s="23" t="s">
        <v>29</v>
      </c>
      <c r="D167" s="21">
        <f t="shared" si="5"/>
        <v>2</v>
      </c>
      <c r="E167" s="53">
        <v>2</v>
      </c>
      <c r="F167" s="21">
        <v>0</v>
      </c>
      <c r="G167" s="53">
        <v>0</v>
      </c>
      <c r="H167" s="21">
        <v>0</v>
      </c>
      <c r="I167" s="22">
        <v>0</v>
      </c>
    </row>
    <row r="168" spans="1:11" ht="20.100000000000001" customHeight="1" x14ac:dyDescent="0.3">
      <c r="A168" s="84"/>
      <c r="B168" s="73"/>
      <c r="C168" s="23" t="s">
        <v>58</v>
      </c>
      <c r="D168" s="21">
        <f t="shared" si="5"/>
        <v>12</v>
      </c>
      <c r="E168" s="53">
        <v>1</v>
      </c>
      <c r="F168" s="21">
        <v>0</v>
      </c>
      <c r="G168" s="53">
        <v>0</v>
      </c>
      <c r="H168" s="21">
        <v>0</v>
      </c>
      <c r="I168" s="22">
        <v>11</v>
      </c>
    </row>
    <row r="169" spans="1:11" ht="20.100000000000001" customHeight="1" x14ac:dyDescent="0.3">
      <c r="A169" s="84"/>
      <c r="B169" s="73"/>
      <c r="C169" s="23" t="s">
        <v>59</v>
      </c>
      <c r="D169" s="21">
        <f t="shared" si="5"/>
        <v>0</v>
      </c>
      <c r="E169" s="53">
        <v>0</v>
      </c>
      <c r="F169" s="21">
        <v>0</v>
      </c>
      <c r="G169" s="53">
        <v>0</v>
      </c>
      <c r="H169" s="21">
        <v>0</v>
      </c>
      <c r="I169" s="22">
        <v>0</v>
      </c>
    </row>
    <row r="170" spans="1:11" ht="20.100000000000001" customHeight="1" x14ac:dyDescent="0.3">
      <c r="A170" s="84"/>
      <c r="B170" s="73"/>
      <c r="C170" s="23" t="s">
        <v>30</v>
      </c>
      <c r="D170" s="21">
        <f t="shared" si="5"/>
        <v>5</v>
      </c>
      <c r="E170" s="53">
        <v>4</v>
      </c>
      <c r="F170" s="21">
        <v>0</v>
      </c>
      <c r="G170" s="53">
        <v>1</v>
      </c>
      <c r="H170" s="21">
        <v>0</v>
      </c>
      <c r="I170" s="22">
        <v>0</v>
      </c>
      <c r="K170" s="37"/>
    </row>
    <row r="171" spans="1:11" ht="20.100000000000001" customHeight="1" x14ac:dyDescent="0.3">
      <c r="A171" s="84"/>
      <c r="B171" s="73"/>
      <c r="C171" s="23" t="s">
        <v>74</v>
      </c>
      <c r="D171" s="21">
        <f t="shared" si="5"/>
        <v>1</v>
      </c>
      <c r="E171" s="53">
        <v>0</v>
      </c>
      <c r="F171" s="21">
        <v>0</v>
      </c>
      <c r="G171" s="53">
        <v>1</v>
      </c>
      <c r="H171" s="21">
        <v>0</v>
      </c>
      <c r="I171" s="22">
        <v>0</v>
      </c>
      <c r="K171" s="37"/>
    </row>
    <row r="172" spans="1:11" ht="20.100000000000001" customHeight="1" x14ac:dyDescent="0.3">
      <c r="A172" s="84"/>
      <c r="B172" s="73"/>
      <c r="C172" s="27" t="s">
        <v>31</v>
      </c>
      <c r="D172" s="50">
        <f t="shared" si="5"/>
        <v>1</v>
      </c>
      <c r="E172" s="53">
        <v>0</v>
      </c>
      <c r="F172" s="21">
        <v>0</v>
      </c>
      <c r="G172" s="53">
        <v>1</v>
      </c>
      <c r="H172" s="21">
        <v>0</v>
      </c>
      <c r="I172" s="22">
        <v>0</v>
      </c>
      <c r="K172" s="37"/>
    </row>
    <row r="173" spans="1:11" ht="20.100000000000001" customHeight="1" x14ac:dyDescent="0.3">
      <c r="A173" s="84"/>
      <c r="B173" s="73"/>
      <c r="C173" s="23" t="s">
        <v>61</v>
      </c>
      <c r="D173" s="21">
        <f t="shared" si="5"/>
        <v>3</v>
      </c>
      <c r="E173" s="53">
        <v>1</v>
      </c>
      <c r="F173" s="21">
        <v>0</v>
      </c>
      <c r="G173" s="53">
        <v>2</v>
      </c>
      <c r="H173" s="21">
        <v>0</v>
      </c>
      <c r="I173" s="22">
        <v>0</v>
      </c>
    </row>
    <row r="174" spans="1:11" ht="20.100000000000001" customHeight="1" x14ac:dyDescent="0.3">
      <c r="A174" s="84"/>
      <c r="B174" s="73"/>
      <c r="C174" s="23" t="s">
        <v>62</v>
      </c>
      <c r="D174" s="21">
        <f t="shared" si="5"/>
        <v>1</v>
      </c>
      <c r="E174" s="53">
        <v>0</v>
      </c>
      <c r="F174" s="21">
        <v>0</v>
      </c>
      <c r="G174" s="53">
        <v>1</v>
      </c>
      <c r="H174" s="21">
        <v>0</v>
      </c>
      <c r="I174" s="22">
        <v>0</v>
      </c>
    </row>
    <row r="175" spans="1:11" ht="20.100000000000001" customHeight="1" x14ac:dyDescent="0.3">
      <c r="A175" s="84"/>
      <c r="B175" s="73"/>
      <c r="C175" s="23" t="s">
        <v>64</v>
      </c>
      <c r="D175" s="21">
        <f t="shared" si="5"/>
        <v>1</v>
      </c>
      <c r="E175" s="53">
        <v>1</v>
      </c>
      <c r="F175" s="21">
        <v>0</v>
      </c>
      <c r="G175" s="53">
        <v>0</v>
      </c>
      <c r="H175" s="21">
        <v>0</v>
      </c>
      <c r="I175" s="22">
        <v>0</v>
      </c>
    </row>
    <row r="176" spans="1:11" ht="20.100000000000001" customHeight="1" x14ac:dyDescent="0.3">
      <c r="A176" s="84"/>
      <c r="B176" s="73"/>
      <c r="C176" s="23" t="s">
        <v>33</v>
      </c>
      <c r="D176" s="21">
        <f t="shared" si="5"/>
        <v>9</v>
      </c>
      <c r="E176" s="53">
        <v>8</v>
      </c>
      <c r="F176" s="21">
        <v>0</v>
      </c>
      <c r="G176" s="53">
        <v>0</v>
      </c>
      <c r="H176" s="21">
        <v>1</v>
      </c>
      <c r="I176" s="22">
        <v>0</v>
      </c>
    </row>
    <row r="177" spans="1:11" ht="20.100000000000001" customHeight="1" x14ac:dyDescent="0.3">
      <c r="A177" s="84"/>
      <c r="B177" s="73"/>
      <c r="C177" s="23" t="s">
        <v>34</v>
      </c>
      <c r="D177" s="21">
        <f t="shared" si="5"/>
        <v>2</v>
      </c>
      <c r="E177" s="53">
        <v>2</v>
      </c>
      <c r="F177" s="21">
        <v>0</v>
      </c>
      <c r="G177" s="53">
        <v>0</v>
      </c>
      <c r="H177" s="21">
        <v>0</v>
      </c>
      <c r="I177" s="22">
        <v>0</v>
      </c>
    </row>
    <row r="178" spans="1:11" ht="20.100000000000001" customHeight="1" x14ac:dyDescent="0.3">
      <c r="A178" s="84"/>
      <c r="B178" s="73"/>
      <c r="C178" s="23" t="s">
        <v>35</v>
      </c>
      <c r="D178" s="21">
        <f t="shared" si="5"/>
        <v>0</v>
      </c>
      <c r="E178" s="53">
        <v>0</v>
      </c>
      <c r="F178" s="21">
        <v>0</v>
      </c>
      <c r="G178" s="53">
        <v>0</v>
      </c>
      <c r="H178" s="21">
        <v>0</v>
      </c>
      <c r="I178" s="22">
        <v>0</v>
      </c>
    </row>
    <row r="179" spans="1:11" ht="20.100000000000001" customHeight="1" x14ac:dyDescent="0.3">
      <c r="A179" s="84"/>
      <c r="B179" s="73"/>
      <c r="C179" s="23" t="s">
        <v>36</v>
      </c>
      <c r="D179" s="21">
        <f t="shared" si="5"/>
        <v>8</v>
      </c>
      <c r="E179" s="53">
        <v>8</v>
      </c>
      <c r="F179" s="21">
        <v>0</v>
      </c>
      <c r="G179" s="53">
        <v>0</v>
      </c>
      <c r="H179" s="21">
        <v>0</v>
      </c>
      <c r="I179" s="22">
        <v>0</v>
      </c>
    </row>
    <row r="180" spans="1:11" ht="20.100000000000001" customHeight="1" x14ac:dyDescent="0.3">
      <c r="A180" s="84"/>
      <c r="B180" s="73"/>
      <c r="C180" s="23" t="s">
        <v>37</v>
      </c>
      <c r="D180" s="21">
        <f t="shared" si="5"/>
        <v>1</v>
      </c>
      <c r="E180" s="53">
        <v>0</v>
      </c>
      <c r="F180" s="21">
        <v>0</v>
      </c>
      <c r="G180" s="53">
        <v>0</v>
      </c>
      <c r="H180" s="21">
        <v>1</v>
      </c>
      <c r="I180" s="22">
        <v>0</v>
      </c>
    </row>
    <row r="181" spans="1:11" ht="20.100000000000001" customHeight="1" x14ac:dyDescent="0.3">
      <c r="A181" s="84"/>
      <c r="B181" s="73"/>
      <c r="C181" s="23" t="s">
        <v>69</v>
      </c>
      <c r="D181" s="21">
        <f t="shared" si="5"/>
        <v>3</v>
      </c>
      <c r="E181" s="53">
        <v>1</v>
      </c>
      <c r="F181" s="21">
        <v>0</v>
      </c>
      <c r="G181" s="53">
        <v>0</v>
      </c>
      <c r="H181" s="21">
        <v>0</v>
      </c>
      <c r="I181" s="22">
        <v>2</v>
      </c>
    </row>
    <row r="182" spans="1:11" ht="20.100000000000001" customHeight="1" x14ac:dyDescent="0.3">
      <c r="A182" s="84"/>
      <c r="B182" s="73"/>
      <c r="C182" s="23" t="s">
        <v>39</v>
      </c>
      <c r="D182" s="21">
        <f t="shared" si="5"/>
        <v>1</v>
      </c>
      <c r="E182" s="53">
        <v>1</v>
      </c>
      <c r="F182" s="21">
        <v>0</v>
      </c>
      <c r="G182" s="53">
        <v>0</v>
      </c>
      <c r="H182" s="21">
        <v>0</v>
      </c>
      <c r="I182" s="22">
        <v>0</v>
      </c>
    </row>
    <row r="183" spans="1:11" ht="20.100000000000001" customHeight="1" x14ac:dyDescent="0.3">
      <c r="A183" s="84"/>
      <c r="B183" s="73"/>
      <c r="C183" s="23" t="s">
        <v>15</v>
      </c>
      <c r="D183" s="21">
        <f t="shared" si="5"/>
        <v>6</v>
      </c>
      <c r="E183" s="53">
        <v>4</v>
      </c>
      <c r="F183" s="21">
        <v>0</v>
      </c>
      <c r="G183" s="53">
        <v>0</v>
      </c>
      <c r="H183" s="21">
        <v>0</v>
      </c>
      <c r="I183" s="22">
        <v>2</v>
      </c>
    </row>
    <row r="184" spans="1:11" ht="20.100000000000001" customHeight="1" x14ac:dyDescent="0.3">
      <c r="A184" s="84"/>
      <c r="B184" s="73"/>
      <c r="C184" s="23" t="s">
        <v>41</v>
      </c>
      <c r="D184" s="21">
        <f t="shared" si="5"/>
        <v>2</v>
      </c>
      <c r="E184" s="53">
        <v>2</v>
      </c>
      <c r="F184" s="21">
        <v>0</v>
      </c>
      <c r="G184" s="53">
        <v>0</v>
      </c>
      <c r="H184" s="21">
        <v>0</v>
      </c>
      <c r="I184" s="22">
        <v>0</v>
      </c>
    </row>
    <row r="185" spans="1:11" ht="20.100000000000001" customHeight="1" x14ac:dyDescent="0.3">
      <c r="A185" s="84"/>
      <c r="B185" s="73"/>
      <c r="C185" s="23" t="s">
        <v>16</v>
      </c>
      <c r="D185" s="21">
        <f t="shared" si="5"/>
        <v>0</v>
      </c>
      <c r="E185" s="53">
        <v>0</v>
      </c>
      <c r="F185" s="21">
        <v>0</v>
      </c>
      <c r="G185" s="53">
        <v>0</v>
      </c>
      <c r="H185" s="21">
        <v>0</v>
      </c>
      <c r="I185" s="22">
        <v>0</v>
      </c>
    </row>
    <row r="186" spans="1:11" ht="20.100000000000001" customHeight="1" x14ac:dyDescent="0.3">
      <c r="A186" s="84"/>
      <c r="B186" s="73"/>
      <c r="C186" s="23" t="s">
        <v>42</v>
      </c>
      <c r="D186" s="21">
        <f t="shared" si="5"/>
        <v>1</v>
      </c>
      <c r="E186" s="53">
        <v>0</v>
      </c>
      <c r="F186" s="21">
        <v>0</v>
      </c>
      <c r="G186" s="53">
        <v>1</v>
      </c>
      <c r="H186" s="21">
        <v>0</v>
      </c>
      <c r="I186" s="22">
        <v>0</v>
      </c>
      <c r="K186" s="37"/>
    </row>
    <row r="187" spans="1:11" ht="20.100000000000001" customHeight="1" x14ac:dyDescent="0.3">
      <c r="A187" s="84"/>
      <c r="B187" s="73"/>
      <c r="C187" s="23" t="s">
        <v>70</v>
      </c>
      <c r="D187" s="21">
        <f t="shared" si="5"/>
        <v>1</v>
      </c>
      <c r="E187" s="53">
        <v>0</v>
      </c>
      <c r="F187" s="21">
        <v>0</v>
      </c>
      <c r="G187" s="53">
        <v>0</v>
      </c>
      <c r="H187" s="21">
        <v>1</v>
      </c>
      <c r="I187" s="22">
        <v>0</v>
      </c>
    </row>
    <row r="188" spans="1:11" ht="20.100000000000001" customHeight="1" x14ac:dyDescent="0.3">
      <c r="A188" s="84"/>
      <c r="B188" s="73"/>
      <c r="C188" s="23" t="s">
        <v>79</v>
      </c>
      <c r="D188" s="21">
        <f t="shared" si="5"/>
        <v>0</v>
      </c>
      <c r="E188" s="53">
        <v>0</v>
      </c>
      <c r="F188" s="21">
        <v>0</v>
      </c>
      <c r="G188" s="53">
        <v>0</v>
      </c>
      <c r="H188" s="21">
        <v>0</v>
      </c>
      <c r="I188" s="22">
        <v>0</v>
      </c>
    </row>
    <row r="189" spans="1:11" ht="20.100000000000001" customHeight="1" x14ac:dyDescent="0.3">
      <c r="A189" s="84"/>
      <c r="B189" s="73"/>
      <c r="C189" s="23" t="s">
        <v>18</v>
      </c>
      <c r="D189" s="21">
        <f t="shared" si="5"/>
        <v>1</v>
      </c>
      <c r="E189" s="53">
        <v>1</v>
      </c>
      <c r="F189" s="21">
        <v>0</v>
      </c>
      <c r="G189" s="53">
        <v>0</v>
      </c>
      <c r="H189" s="21">
        <v>0</v>
      </c>
      <c r="I189" s="22">
        <v>0</v>
      </c>
    </row>
    <row r="190" spans="1:11" ht="20.100000000000001" customHeight="1" x14ac:dyDescent="0.3">
      <c r="A190" s="84"/>
      <c r="B190" s="73"/>
      <c r="C190" s="23" t="s">
        <v>19</v>
      </c>
      <c r="D190" s="21">
        <f t="shared" si="5"/>
        <v>2</v>
      </c>
      <c r="E190" s="53">
        <v>1</v>
      </c>
      <c r="F190" s="21">
        <v>0</v>
      </c>
      <c r="G190" s="53">
        <v>1</v>
      </c>
      <c r="H190" s="21">
        <v>0</v>
      </c>
      <c r="I190" s="22">
        <v>0</v>
      </c>
    </row>
    <row r="191" spans="1:11" ht="20.100000000000001" customHeight="1" x14ac:dyDescent="0.3">
      <c r="A191" s="84"/>
      <c r="B191" s="73"/>
      <c r="C191" s="23" t="s">
        <v>80</v>
      </c>
      <c r="D191" s="21">
        <f t="shared" si="5"/>
        <v>0</v>
      </c>
      <c r="E191" s="53">
        <v>0</v>
      </c>
      <c r="F191" s="21">
        <v>0</v>
      </c>
      <c r="G191" s="53">
        <v>0</v>
      </c>
      <c r="H191" s="21">
        <v>0</v>
      </c>
      <c r="I191" s="22">
        <v>0</v>
      </c>
    </row>
    <row r="192" spans="1:11" ht="20.100000000000001" customHeight="1" x14ac:dyDescent="0.3">
      <c r="A192" s="84"/>
      <c r="B192" s="73"/>
      <c r="C192" s="23" t="s">
        <v>133</v>
      </c>
      <c r="D192" s="21">
        <f t="shared" si="5"/>
        <v>1</v>
      </c>
      <c r="E192" s="53">
        <v>1</v>
      </c>
      <c r="F192" s="21">
        <v>0</v>
      </c>
      <c r="G192" s="53">
        <v>0</v>
      </c>
      <c r="H192" s="21">
        <v>0</v>
      </c>
      <c r="I192" s="22">
        <v>0</v>
      </c>
    </row>
    <row r="193" spans="1:9" ht="20.100000000000001" customHeight="1" x14ac:dyDescent="0.3">
      <c r="A193" s="84"/>
      <c r="B193" s="73"/>
      <c r="C193" s="23" t="s">
        <v>115</v>
      </c>
      <c r="D193" s="21">
        <f t="shared" ref="D193" si="6">SUM(E193:I193)</f>
        <v>1</v>
      </c>
      <c r="E193" s="53">
        <v>0</v>
      </c>
      <c r="F193" s="21">
        <v>0</v>
      </c>
      <c r="G193" s="53">
        <v>1</v>
      </c>
      <c r="H193" s="21">
        <v>0</v>
      </c>
      <c r="I193" s="22">
        <v>0</v>
      </c>
    </row>
    <row r="194" spans="1:9" ht="20.100000000000001" customHeight="1" x14ac:dyDescent="0.3">
      <c r="A194" s="84"/>
      <c r="B194" s="73"/>
      <c r="C194" s="23" t="s">
        <v>108</v>
      </c>
      <c r="D194" s="21">
        <f t="shared" ref="D194" si="7">SUM(E194:I194)</f>
        <v>1</v>
      </c>
      <c r="E194" s="53">
        <v>1</v>
      </c>
      <c r="F194" s="21">
        <v>0</v>
      </c>
      <c r="G194" s="53">
        <v>0</v>
      </c>
      <c r="H194" s="21">
        <v>0</v>
      </c>
      <c r="I194" s="22">
        <v>0</v>
      </c>
    </row>
    <row r="195" spans="1:9" s="3" customFormat="1" ht="20.100000000000001" customHeight="1" x14ac:dyDescent="0.3">
      <c r="A195" s="84"/>
      <c r="B195" s="74" t="s">
        <v>93</v>
      </c>
      <c r="C195" s="74"/>
      <c r="D195" s="52">
        <f t="shared" si="5"/>
        <v>3</v>
      </c>
      <c r="E195" s="52">
        <f>SUM(E196:E199)</f>
        <v>3</v>
      </c>
      <c r="F195" s="52">
        <f t="shared" ref="F195:H195" si="8">SUM(F196:F199)</f>
        <v>0</v>
      </c>
      <c r="G195" s="52">
        <f t="shared" si="8"/>
        <v>0</v>
      </c>
      <c r="H195" s="52">
        <f t="shared" si="8"/>
        <v>0</v>
      </c>
      <c r="I195" s="29">
        <f>SUM(I196:I199)</f>
        <v>0</v>
      </c>
    </row>
    <row r="196" spans="1:9" ht="20.100000000000001" customHeight="1" x14ac:dyDescent="0.3">
      <c r="A196" s="84"/>
      <c r="B196" s="71"/>
      <c r="C196" s="23" t="s">
        <v>81</v>
      </c>
      <c r="D196" s="21">
        <f t="shared" si="5"/>
        <v>1</v>
      </c>
      <c r="E196" s="21">
        <v>1</v>
      </c>
      <c r="F196" s="21">
        <v>0</v>
      </c>
      <c r="G196" s="21">
        <v>0</v>
      </c>
      <c r="H196" s="21">
        <v>0</v>
      </c>
      <c r="I196" s="22">
        <v>0</v>
      </c>
    </row>
    <row r="197" spans="1:9" ht="20.100000000000001" customHeight="1" x14ac:dyDescent="0.3">
      <c r="A197" s="84"/>
      <c r="B197" s="71"/>
      <c r="C197" s="23" t="s">
        <v>82</v>
      </c>
      <c r="D197" s="21">
        <f t="shared" si="5"/>
        <v>1</v>
      </c>
      <c r="E197" s="21">
        <v>1</v>
      </c>
      <c r="F197" s="21">
        <v>0</v>
      </c>
      <c r="G197" s="21">
        <v>0</v>
      </c>
      <c r="H197" s="21">
        <v>0</v>
      </c>
      <c r="I197" s="22">
        <v>0</v>
      </c>
    </row>
    <row r="198" spans="1:9" ht="20.100000000000001" customHeight="1" x14ac:dyDescent="0.3">
      <c r="A198" s="84"/>
      <c r="B198" s="71"/>
      <c r="C198" s="23" t="s">
        <v>83</v>
      </c>
      <c r="D198" s="21">
        <f t="shared" si="5"/>
        <v>1</v>
      </c>
      <c r="E198" s="21">
        <v>1</v>
      </c>
      <c r="F198" s="21">
        <v>0</v>
      </c>
      <c r="G198" s="21">
        <v>0</v>
      </c>
      <c r="H198" s="21">
        <v>0</v>
      </c>
      <c r="I198" s="22">
        <v>0</v>
      </c>
    </row>
    <row r="199" spans="1:9" ht="20.100000000000001" customHeight="1" x14ac:dyDescent="0.3">
      <c r="A199" s="84"/>
      <c r="B199" s="71"/>
      <c r="C199" s="23" t="s">
        <v>84</v>
      </c>
      <c r="D199" s="21">
        <f t="shared" si="5"/>
        <v>0</v>
      </c>
      <c r="E199" s="21">
        <v>0</v>
      </c>
      <c r="F199" s="21">
        <v>0</v>
      </c>
      <c r="G199" s="21">
        <v>0</v>
      </c>
      <c r="H199" s="21">
        <v>0</v>
      </c>
      <c r="I199" s="22">
        <v>0</v>
      </c>
    </row>
    <row r="200" spans="1:9" ht="20.100000000000001" customHeight="1" x14ac:dyDescent="0.3">
      <c r="A200" s="65" t="s">
        <v>85</v>
      </c>
      <c r="B200" s="66"/>
      <c r="C200" s="66"/>
      <c r="D200" s="46">
        <f t="shared" si="5"/>
        <v>2</v>
      </c>
      <c r="E200" s="46">
        <f>E201+E203</f>
        <v>1</v>
      </c>
      <c r="F200" s="46">
        <f>F201+F203</f>
        <v>1</v>
      </c>
      <c r="G200" s="46">
        <f>G201+G203</f>
        <v>0</v>
      </c>
      <c r="H200" s="46">
        <f>H201+H203</f>
        <v>0</v>
      </c>
      <c r="I200" s="47">
        <f>I201+I203</f>
        <v>0</v>
      </c>
    </row>
    <row r="201" spans="1:9" s="3" customFormat="1" ht="20.100000000000001" customHeight="1" x14ac:dyDescent="0.3">
      <c r="A201" s="70"/>
      <c r="B201" s="67" t="s">
        <v>119</v>
      </c>
      <c r="C201" s="67"/>
      <c r="D201" s="28">
        <f t="shared" si="5"/>
        <v>2</v>
      </c>
      <c r="E201" s="28">
        <f>E202</f>
        <v>1</v>
      </c>
      <c r="F201" s="28">
        <f t="shared" ref="F201:H201" si="9">F202</f>
        <v>1</v>
      </c>
      <c r="G201" s="28">
        <f t="shared" si="9"/>
        <v>0</v>
      </c>
      <c r="H201" s="28">
        <f t="shared" si="9"/>
        <v>0</v>
      </c>
      <c r="I201" s="31">
        <f>I202</f>
        <v>0</v>
      </c>
    </row>
    <row r="202" spans="1:9" s="3" customFormat="1" ht="20.100000000000001" customHeight="1" x14ac:dyDescent="0.3">
      <c r="A202" s="70"/>
      <c r="B202" s="28"/>
      <c r="C202" s="34" t="s">
        <v>121</v>
      </c>
      <c r="D202" s="17">
        <f>SUM(E202:I202)</f>
        <v>2</v>
      </c>
      <c r="E202" s="17">
        <v>1</v>
      </c>
      <c r="F202" s="17">
        <v>1</v>
      </c>
      <c r="G202" s="25">
        <v>0</v>
      </c>
      <c r="H202" s="21">
        <v>0</v>
      </c>
      <c r="I202" s="22">
        <v>0</v>
      </c>
    </row>
    <row r="203" spans="1:9" s="3" customFormat="1" ht="20.100000000000001" customHeight="1" x14ac:dyDescent="0.3">
      <c r="A203" s="70"/>
      <c r="B203" s="55" t="s">
        <v>120</v>
      </c>
      <c r="C203" s="56"/>
      <c r="D203" s="28">
        <f>SUM(E203:I203)</f>
        <v>0</v>
      </c>
      <c r="E203" s="28">
        <f>E204</f>
        <v>0</v>
      </c>
      <c r="F203" s="28">
        <f t="shared" ref="F203:H203" si="10">F204</f>
        <v>0</v>
      </c>
      <c r="G203" s="28">
        <f t="shared" si="10"/>
        <v>0</v>
      </c>
      <c r="H203" s="28">
        <f t="shared" si="10"/>
        <v>0</v>
      </c>
      <c r="I203" s="31">
        <f>I204</f>
        <v>0</v>
      </c>
    </row>
    <row r="204" spans="1:9" ht="20.100000000000001" customHeight="1" x14ac:dyDescent="0.3">
      <c r="A204" s="70"/>
      <c r="B204" s="23"/>
      <c r="C204" s="18" t="s">
        <v>86</v>
      </c>
      <c r="D204" s="19">
        <f t="shared" si="5"/>
        <v>0</v>
      </c>
      <c r="E204" s="19">
        <v>0</v>
      </c>
      <c r="F204" s="21">
        <v>0</v>
      </c>
      <c r="G204" s="21">
        <v>0</v>
      </c>
      <c r="H204" s="21">
        <v>0</v>
      </c>
      <c r="I204" s="22">
        <v>0</v>
      </c>
    </row>
    <row r="205" spans="1:9" s="3" customFormat="1" ht="20.100000000000001" customHeight="1" x14ac:dyDescent="0.3">
      <c r="A205" s="68" t="s">
        <v>87</v>
      </c>
      <c r="B205" s="69"/>
      <c r="C205" s="69"/>
      <c r="D205" s="13">
        <f t="shared" si="5"/>
        <v>4</v>
      </c>
      <c r="E205" s="13">
        <f>SUM(E206:E207)</f>
        <v>2</v>
      </c>
      <c r="F205" s="13">
        <f t="shared" ref="F205:I205" si="11">SUM(F206:F207)</f>
        <v>0</v>
      </c>
      <c r="G205" s="13">
        <f t="shared" si="11"/>
        <v>0</v>
      </c>
      <c r="H205" s="13">
        <f t="shared" si="11"/>
        <v>2</v>
      </c>
      <c r="I205" s="11">
        <f t="shared" si="11"/>
        <v>0</v>
      </c>
    </row>
    <row r="206" spans="1:9" ht="20.100000000000001" customHeight="1" x14ac:dyDescent="0.3">
      <c r="A206" s="61"/>
      <c r="B206" s="58" t="s">
        <v>88</v>
      </c>
      <c r="C206" s="58"/>
      <c r="D206" s="2">
        <f t="shared" si="5"/>
        <v>3</v>
      </c>
      <c r="E206" s="2">
        <v>1</v>
      </c>
      <c r="F206" s="2">
        <v>0</v>
      </c>
      <c r="G206" s="2">
        <v>0</v>
      </c>
      <c r="H206" s="2">
        <v>2</v>
      </c>
      <c r="I206" s="4">
        <v>0</v>
      </c>
    </row>
    <row r="207" spans="1:9" ht="20.100000000000001" customHeight="1" x14ac:dyDescent="0.3">
      <c r="A207" s="61"/>
      <c r="B207" s="58" t="s">
        <v>89</v>
      </c>
      <c r="C207" s="58"/>
      <c r="D207" s="2">
        <f t="shared" si="5"/>
        <v>1</v>
      </c>
      <c r="E207" s="2">
        <v>1</v>
      </c>
      <c r="F207" s="2">
        <v>0</v>
      </c>
      <c r="G207" s="2">
        <v>0</v>
      </c>
      <c r="H207" s="2">
        <v>0</v>
      </c>
      <c r="I207" s="4">
        <v>0</v>
      </c>
    </row>
    <row r="208" spans="1:9" s="3" customFormat="1" ht="20.100000000000001" customHeight="1" x14ac:dyDescent="0.3">
      <c r="A208" s="62" t="s">
        <v>90</v>
      </c>
      <c r="B208" s="63"/>
      <c r="C208" s="63"/>
      <c r="D208" s="12">
        <f t="shared" si="5"/>
        <v>10</v>
      </c>
      <c r="E208" s="12">
        <f>SUM(E209:E210)</f>
        <v>0</v>
      </c>
      <c r="F208" s="12">
        <f t="shared" ref="F208:I208" si="12">SUM(F209:F210)</f>
        <v>0</v>
      </c>
      <c r="G208" s="12">
        <f t="shared" si="12"/>
        <v>10</v>
      </c>
      <c r="H208" s="12">
        <f t="shared" si="12"/>
        <v>0</v>
      </c>
      <c r="I208" s="10">
        <f t="shared" si="12"/>
        <v>0</v>
      </c>
    </row>
    <row r="209" spans="1:11" ht="20.100000000000001" customHeight="1" x14ac:dyDescent="0.3">
      <c r="A209" s="59"/>
      <c r="B209" s="58" t="s">
        <v>91</v>
      </c>
      <c r="C209" s="58"/>
      <c r="D209" s="2">
        <f t="shared" si="5"/>
        <v>0</v>
      </c>
      <c r="E209" s="2">
        <v>0</v>
      </c>
      <c r="F209" s="2">
        <v>0</v>
      </c>
      <c r="G209" s="2">
        <v>0</v>
      </c>
      <c r="H209" s="2">
        <v>0</v>
      </c>
      <c r="I209" s="4">
        <v>0</v>
      </c>
    </row>
    <row r="210" spans="1:11" ht="20.100000000000001" customHeight="1" thickBot="1" x14ac:dyDescent="0.35">
      <c r="A210" s="60"/>
      <c r="B210" s="57" t="s">
        <v>92</v>
      </c>
      <c r="C210" s="57"/>
      <c r="D210" s="36">
        <f>SUM(E210:I210)</f>
        <v>10</v>
      </c>
      <c r="E210" s="5">
        <v>0</v>
      </c>
      <c r="F210" s="5">
        <v>0</v>
      </c>
      <c r="G210" s="36">
        <v>10</v>
      </c>
      <c r="H210" s="5">
        <v>0</v>
      </c>
      <c r="I210" s="6">
        <v>0</v>
      </c>
      <c r="K210" s="38"/>
    </row>
  </sheetData>
  <mergeCells count="34">
    <mergeCell ref="A10:C10"/>
    <mergeCell ref="B11:C11"/>
    <mergeCell ref="B12:B14"/>
    <mergeCell ref="A11:A199"/>
    <mergeCell ref="B196:B199"/>
    <mergeCell ref="B16:B39"/>
    <mergeCell ref="B40:C40"/>
    <mergeCell ref="B41:B86"/>
    <mergeCell ref="B87:C87"/>
    <mergeCell ref="B88:B127"/>
    <mergeCell ref="B128:C128"/>
    <mergeCell ref="A3:I3"/>
    <mergeCell ref="B209:C209"/>
    <mergeCell ref="A200:C200"/>
    <mergeCell ref="B201:C201"/>
    <mergeCell ref="A205:C205"/>
    <mergeCell ref="A201:A204"/>
    <mergeCell ref="B129:B164"/>
    <mergeCell ref="B165:C165"/>
    <mergeCell ref="B166:B194"/>
    <mergeCell ref="B195:C195"/>
    <mergeCell ref="B15:C15"/>
    <mergeCell ref="D5:I5"/>
    <mergeCell ref="A5:C6"/>
    <mergeCell ref="A7:C7"/>
    <mergeCell ref="A8:C8"/>
    <mergeCell ref="B9:C9"/>
    <mergeCell ref="B203:C203"/>
    <mergeCell ref="B210:C210"/>
    <mergeCell ref="B206:C206"/>
    <mergeCell ref="B207:C207"/>
    <mergeCell ref="A209:A210"/>
    <mergeCell ref="A206:A207"/>
    <mergeCell ref="A208:C20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조경희</dc:creator>
  <cp:lastModifiedBy>사용자</cp:lastModifiedBy>
  <cp:lastPrinted>2022-08-23T06:54:34Z</cp:lastPrinted>
  <dcterms:created xsi:type="dcterms:W3CDTF">2020-12-10T09:36:28Z</dcterms:created>
  <dcterms:modified xsi:type="dcterms:W3CDTF">2022-11-24T09:56:46Z</dcterms:modified>
</cp:coreProperties>
</file>